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drawings/drawing3.xml" ContentType="application/vnd.openxmlformats-officedocument.drawing+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drawings/drawing4.xml" ContentType="application/vnd.openxmlformats-officedocument.drawing+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drawings/drawing5.xml" ContentType="application/vnd.openxmlformats-officedocument.drawing+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C:\Users\sazanami\Desktop\"/>
    </mc:Choice>
  </mc:AlternateContent>
  <xr:revisionPtr revIDLastSave="0" documentId="13_ncr:1_{91914EC4-9328-434B-8BB4-9D4D10352860}" xr6:coauthVersionLast="47" xr6:coauthVersionMax="47" xr10:uidLastSave="{00000000-0000-0000-0000-000000000000}"/>
  <bookViews>
    <workbookView xWindow="-120" yWindow="-120" windowWidth="29040" windowHeight="15720" tabRatio="906" xr2:uid="{00000000-000D-0000-FFFF-FFFF00000000}"/>
  </bookViews>
  <sheets>
    <sheet name="①付属証明書(表紙)" sheetId="15" r:id="rId1"/>
    <sheet name="②付属証明書(本表)" sheetId="1" r:id="rId2"/>
    <sheet name="③記入表1" sheetId="6" r:id="rId3"/>
    <sheet name="④記入表2" sheetId="17" r:id="rId4"/>
    <sheet name="⑤記入表3" sheetId="5" r:id="rId5"/>
    <sheet name="⑥記入表4" sheetId="2" r:id="rId6"/>
    <sheet name="⓻記入表5" sheetId="11" r:id="rId7"/>
    <sheet name="⑧記入表6" sheetId="8" r:id="rId8"/>
    <sheet name="⑧記入表6EN版" sheetId="9" r:id="rId9"/>
    <sheet name="⑨記入表7" sheetId="16" r:id="rId10"/>
    <sheet name="⑩記入表8" sheetId="19" r:id="rId11"/>
    <sheet name="⑪記入表9" sheetId="20" r:id="rId12"/>
    <sheet name="⑫記入表10" sheetId="21" r:id="rId13"/>
  </sheets>
  <definedNames>
    <definedName name="_Hlk82517986" localSheetId="12">⑫記入表10!#REF!</definedName>
    <definedName name="_xlnm.Print_Area" localSheetId="0">'①付属証明書(表紙)'!$A$1:$I$30</definedName>
    <definedName name="_xlnm.Print_Area" localSheetId="1">'②付属証明書(本表)'!$A$1:$P$72</definedName>
    <definedName name="_xlnm.Print_Area" localSheetId="2">③記入表1!$A$1:$O$63</definedName>
    <definedName name="_xlnm.Print_Area" localSheetId="3">④記入表2!$A$1:$I$25</definedName>
    <definedName name="_xlnm.Print_Area" localSheetId="4">⑤記入表3!$A$1:$J$26</definedName>
    <definedName name="_xlnm.Print_Area" localSheetId="5">⑥記入表4!$A$1:$M$38</definedName>
    <definedName name="_xlnm.Print_Area" localSheetId="6">'⓻記入表5'!$A$1:$K$18</definedName>
    <definedName name="_xlnm.Print_Area" localSheetId="7">⑧記入表6!$A$1:$I$45</definedName>
    <definedName name="_xlnm.Print_Area" localSheetId="8">⑧記入表6EN版!$A$1:$C$43</definedName>
    <definedName name="_xlnm.Print_Area" localSheetId="9">⑨記入表7!$A$1:$I$13</definedName>
    <definedName name="_xlnm.Print_Area" localSheetId="10">⑩記入表8!$A$1:$I$13</definedName>
    <definedName name="_xlnm.Print_Area" localSheetId="11">⑪記入表9!$A$1:$I$14</definedName>
    <definedName name="_xlnm.Print_Area" localSheetId="12">⑫記入表10!$A$1:$J$30</definedName>
    <definedName name="_xlnm.Print_Titles" localSheetId="1">'②付属証明書(本表)'!$2:$3</definedName>
    <definedName name="_xlnm.Print_Titles" localSheetId="2">③記入表1!$10:$10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21" l="1"/>
  <c r="F23" i="21"/>
  <c r="D23" i="21"/>
  <c r="B23" i="21"/>
  <c r="J22" i="21"/>
  <c r="J21" i="21"/>
  <c r="J20" i="21"/>
  <c r="J19" i="21"/>
  <c r="J18" i="21"/>
  <c r="J17" i="21"/>
  <c r="J16" i="21"/>
  <c r="J23" i="21" l="1"/>
  <c r="G30" i="21" s="1"/>
  <c r="B24" i="21" l="1"/>
  <c r="O46" i="6" l="1"/>
  <c r="P46" i="6" s="1"/>
  <c r="P58" i="1" l="1"/>
  <c r="Q58" i="1" s="1"/>
  <c r="P66" i="1" l="1"/>
  <c r="Q66" i="1" s="1"/>
  <c r="P65" i="1"/>
  <c r="Q65" i="1" s="1"/>
  <c r="P64" i="1"/>
  <c r="Q64" i="1" s="1"/>
  <c r="P63" i="1"/>
  <c r="Q63" i="1" s="1"/>
  <c r="P62" i="1"/>
  <c r="Q62" i="1" s="1"/>
  <c r="P61" i="1"/>
  <c r="Q61" i="1" s="1"/>
  <c r="P59" i="1"/>
  <c r="Q59" i="1" s="1"/>
  <c r="P60" i="1"/>
  <c r="Q60" i="1" s="1"/>
  <c r="P56" i="1"/>
  <c r="Q56" i="1" s="1"/>
  <c r="P55" i="1"/>
  <c r="Q55" i="1" s="1"/>
  <c r="P67" i="1"/>
  <c r="Q67" i="1" s="1"/>
  <c r="P50" i="1"/>
  <c r="Q50" i="1" s="1"/>
  <c r="P49" i="1"/>
  <c r="Q49" i="1" s="1"/>
  <c r="P48" i="1"/>
  <c r="Q48" i="1" s="1"/>
  <c r="P41" i="1" l="1"/>
  <c r="Q41" i="1" s="1"/>
  <c r="P40" i="1"/>
  <c r="Q40" i="1" s="1"/>
  <c r="P39" i="1"/>
  <c r="Q39" i="1" s="1"/>
  <c r="P38" i="1"/>
  <c r="Q38" i="1" s="1"/>
  <c r="P37" i="1"/>
  <c r="Q37" i="1" s="1"/>
  <c r="P34" i="1" l="1"/>
  <c r="Q34" i="1" s="1"/>
  <c r="P33" i="1"/>
  <c r="Q33" i="1" s="1"/>
  <c r="P32" i="1"/>
  <c r="Q32" i="1" s="1"/>
  <c r="P31" i="1"/>
  <c r="Q31" i="1" s="1"/>
  <c r="P26" i="1"/>
  <c r="Q26" i="1" s="1"/>
  <c r="P27" i="1"/>
  <c r="Q27" i="1" s="1"/>
  <c r="P25" i="1"/>
  <c r="Q25" i="1" s="1"/>
  <c r="P24" i="1"/>
  <c r="Q24" i="1" s="1"/>
  <c r="P23" i="1"/>
  <c r="Q23" i="1" s="1"/>
  <c r="P19" i="1"/>
  <c r="Q19" i="1" s="1"/>
  <c r="P22" i="1"/>
  <c r="Q22" i="1" s="1"/>
  <c r="P21" i="1"/>
  <c r="Q21" i="1" s="1"/>
  <c r="P20" i="1"/>
  <c r="Q20" i="1" s="1"/>
  <c r="P18" i="1"/>
  <c r="Q18" i="1" s="1"/>
  <c r="P17" i="1"/>
  <c r="Q17" i="1" s="1"/>
  <c r="P16" i="1"/>
  <c r="Q16" i="1" s="1"/>
  <c r="P14" i="1"/>
  <c r="Q14" i="1" s="1"/>
  <c r="P13" i="1"/>
  <c r="Q13" i="1" s="1"/>
  <c r="P12" i="1"/>
  <c r="Q12" i="1" s="1"/>
  <c r="P10" i="1"/>
  <c r="Q10" i="1" s="1"/>
  <c r="P11" i="1"/>
  <c r="Q11" i="1" s="1"/>
  <c r="P9" i="1"/>
  <c r="Q9" i="1" s="1"/>
  <c r="O58" i="6"/>
  <c r="P58" i="6" s="1"/>
  <c r="O31" i="6"/>
  <c r="P31" i="6" s="1"/>
  <c r="M27" i="2" l="1"/>
  <c r="N27" i="2" s="1"/>
  <c r="M26" i="2"/>
  <c r="N26" i="2" s="1"/>
  <c r="O14" i="6" l="1"/>
  <c r="P14" i="6" s="1"/>
  <c r="K69" i="1"/>
  <c r="J69" i="1"/>
  <c r="J15" i="5" l="1"/>
  <c r="J16" i="5"/>
  <c r="J17" i="5"/>
  <c r="J18" i="5"/>
  <c r="J14" i="5"/>
  <c r="P46" i="1" l="1"/>
  <c r="Q46" i="1" s="1"/>
  <c r="H19" i="5" l="1"/>
  <c r="C19" i="5"/>
  <c r="D19" i="5"/>
  <c r="E19" i="5"/>
  <c r="F19" i="5"/>
  <c r="B19" i="5"/>
  <c r="J19" i="5" l="1"/>
  <c r="L69" i="1" l="1"/>
  <c r="M69" i="1"/>
  <c r="N69" i="1"/>
  <c r="O69" i="1"/>
  <c r="P15" i="1"/>
  <c r="Q15" i="1" s="1"/>
  <c r="P35" i="1"/>
  <c r="Q35" i="1" s="1"/>
  <c r="P42" i="1"/>
  <c r="Q42" i="1" s="1"/>
  <c r="P43" i="1"/>
  <c r="Q43" i="1" s="1"/>
  <c r="P44" i="1"/>
  <c r="Q44" i="1" s="1"/>
  <c r="P45" i="1"/>
  <c r="Q45" i="1" s="1"/>
  <c r="P47" i="1"/>
  <c r="Q47" i="1" s="1"/>
  <c r="P51" i="1"/>
  <c r="Q51" i="1" s="1"/>
  <c r="P52" i="1"/>
  <c r="Q52" i="1" s="1"/>
  <c r="P53" i="1"/>
  <c r="Q53" i="1" s="1"/>
  <c r="P54" i="1"/>
  <c r="Q54" i="1" s="1"/>
  <c r="P57" i="1"/>
  <c r="Q57" i="1" s="1"/>
  <c r="P8" i="1"/>
  <c r="Q8" i="1" s="1"/>
  <c r="P7" i="1"/>
  <c r="Q7" i="1" s="1"/>
  <c r="O13" i="6"/>
  <c r="P13" i="6" s="1"/>
  <c r="N61" i="6" l="1"/>
  <c r="G5" i="1" s="1"/>
  <c r="O70" i="1" s="1"/>
  <c r="M61" i="6"/>
  <c r="L61" i="6"/>
  <c r="K61" i="6"/>
  <c r="G4" i="1" s="1"/>
  <c r="J61" i="6"/>
  <c r="E61" i="6" s="1"/>
  <c r="I61" i="6"/>
  <c r="D34" i="2"/>
  <c r="O27" i="6"/>
  <c r="P27" i="6" s="1"/>
  <c r="O28" i="6"/>
  <c r="P28" i="6" s="1"/>
  <c r="O30" i="6"/>
  <c r="P30" i="6" s="1"/>
  <c r="O32" i="6"/>
  <c r="P32" i="6" s="1"/>
  <c r="O35" i="6"/>
  <c r="P35" i="6" s="1"/>
  <c r="O38" i="6"/>
  <c r="P38" i="6" s="1"/>
  <c r="O39" i="6"/>
  <c r="P39" i="6" s="1"/>
  <c r="O40" i="6"/>
  <c r="P40" i="6" s="1"/>
  <c r="O41" i="6"/>
  <c r="P41" i="6" s="1"/>
  <c r="O43" i="6"/>
  <c r="P43" i="6" s="1"/>
  <c r="O44" i="6"/>
  <c r="P44" i="6" s="1"/>
  <c r="O45" i="6"/>
  <c r="P45" i="6" s="1"/>
  <c r="O47" i="6"/>
  <c r="P47" i="6" s="1"/>
  <c r="O48" i="6"/>
  <c r="P48" i="6" s="1"/>
  <c r="O51" i="6"/>
  <c r="P51" i="6" s="1"/>
  <c r="O52" i="6"/>
  <c r="P52" i="6" s="1"/>
  <c r="O54" i="6"/>
  <c r="P54" i="6" s="1"/>
  <c r="O55" i="6"/>
  <c r="P55" i="6" s="1"/>
  <c r="O56" i="6"/>
  <c r="P56" i="6" s="1"/>
  <c r="O60" i="6"/>
  <c r="P60" i="6" s="1"/>
  <c r="M33" i="2"/>
  <c r="N33" i="2" s="1"/>
  <c r="M24" i="2"/>
  <c r="N24" i="2" s="1"/>
  <c r="M25" i="2"/>
  <c r="N25" i="2" s="1"/>
  <c r="M28" i="2"/>
  <c r="N28" i="2" s="1"/>
  <c r="M29" i="2"/>
  <c r="N29" i="2" s="1"/>
  <c r="M30" i="2"/>
  <c r="N30" i="2" s="1"/>
  <c r="M31" i="2"/>
  <c r="N31" i="2" s="1"/>
  <c r="M32" i="2"/>
  <c r="N32" i="2" s="1"/>
  <c r="M23" i="2"/>
  <c r="N23" i="2" s="1"/>
  <c r="H62" i="6" l="1"/>
  <c r="H61" i="6"/>
  <c r="E5" i="1"/>
  <c r="E4" i="1"/>
  <c r="E63" i="6"/>
  <c r="E62" i="6"/>
  <c r="F5" i="1"/>
  <c r="E28" i="1"/>
  <c r="F4" i="1"/>
  <c r="D36" i="2"/>
  <c r="D37" i="2"/>
  <c r="D38" i="2"/>
  <c r="D35" i="2"/>
  <c r="G37" i="2" l="1"/>
  <c r="J70" i="1"/>
  <c r="P4" i="1"/>
  <c r="Q4" i="1" s="1"/>
  <c r="P5" i="1"/>
  <c r="Q5" i="1" s="1"/>
  <c r="G28" i="1"/>
  <c r="L70" i="1" s="1"/>
  <c r="E34" i="2"/>
  <c r="F28" i="1"/>
  <c r="K70" i="1" s="1"/>
  <c r="D69" i="1" s="1"/>
  <c r="F29" i="1"/>
  <c r="N70" i="1" s="1"/>
  <c r="E29" i="1"/>
  <c r="G34" i="2"/>
  <c r="C17" i="2"/>
  <c r="G69" i="1" l="1"/>
  <c r="P28" i="1"/>
  <c r="Q28" i="1" s="1"/>
  <c r="M70" i="1"/>
  <c r="G70" i="1" s="1"/>
  <c r="P29" i="1"/>
  <c r="Q29" i="1" s="1"/>
  <c r="D71" i="1" l="1"/>
  <c r="D70" i="1"/>
  <c r="D72" i="1" l="1"/>
</calcChain>
</file>

<file path=xl/sharedStrings.xml><?xml version="1.0" encoding="utf-8"?>
<sst xmlns="http://schemas.openxmlformats.org/spreadsheetml/2006/main" count="780" uniqueCount="512">
  <si>
    <t>4-1-1.(1)</t>
    <phoneticPr fontId="1"/>
  </si>
  <si>
    <t>No.</t>
  </si>
  <si>
    <r>
      <rPr>
        <sz val="8"/>
        <color theme="1"/>
        <rFont val="ＭＳ Ｐゴシック"/>
        <family val="3"/>
        <charset val="128"/>
      </rPr>
      <t>「考慮」とは包装材料の材料選択・設計段階で再生材料の使用可否を検討していることをいう。</t>
    </r>
  </si>
  <si>
    <r>
      <rPr>
        <sz val="8"/>
        <color theme="1"/>
        <rFont val="ＭＳ Ｐゴシック"/>
        <family val="3"/>
        <charset val="128"/>
      </rPr>
      <t>使用包装材料を上記一覧表に記載すること。</t>
    </r>
  </si>
  <si>
    <r>
      <rPr>
        <sz val="8"/>
        <color rgb="FF080808"/>
        <rFont val="ＭＳ Ｐゴシック"/>
        <family val="3"/>
        <charset val="128"/>
      </rPr>
      <t>自社製品内での材料の共通化や同一製品に使用される包装の材料を統一することが望ましい。</t>
    </r>
  </si>
  <si>
    <r>
      <rPr>
        <sz val="8"/>
        <color rgb="FF080808"/>
        <rFont val="ＭＳ Ｐゴシック"/>
        <family val="3"/>
        <charset val="128"/>
      </rPr>
      <t>消費者がリサイクル等にまわしやすい材料を選択することが望ましい。</t>
    </r>
  </si>
  <si>
    <r>
      <rPr>
        <sz val="8"/>
        <color rgb="FF080808"/>
        <rFont val="ＭＳ Ｐゴシック"/>
        <family val="3"/>
        <charset val="128"/>
      </rPr>
      <t>ここでいう異種材料とは、金属とプラスチック、紙とプラスチック等を指し、プラスチックの種類による違いではない。</t>
    </r>
  </si>
  <si>
    <r>
      <rPr>
        <sz val="8"/>
        <color rgb="FF080808"/>
        <rFont val="ＭＳ Ｐゴシック"/>
        <family val="3"/>
        <charset val="128"/>
      </rPr>
      <t>環境影響を及ぼす化学物質を使用している場合には、リサイクルや廃棄時に問題となる。</t>
    </r>
  </si>
  <si>
    <r>
      <rPr>
        <sz val="8"/>
        <color rgb="FF080808"/>
        <rFont val="ＭＳ Ｐゴシック"/>
        <family val="3"/>
        <charset val="128"/>
      </rPr>
      <t>グリーン購入法の配慮事項に記載のとおり、回収・リサイクルシステムを有していることが望ましい。本項は個人向け用途の場合、容器包装リサイクル法に従っていることでも適合とみなす。</t>
    </r>
  </si>
  <si>
    <r>
      <rPr>
        <sz val="10.5"/>
        <color rgb="FF080808"/>
        <rFont val="ＭＳ Ｐゴシック"/>
        <family val="3"/>
        <charset val="128"/>
      </rPr>
      <t>■使用包装材料一覧表</t>
    </r>
  </si>
  <si>
    <r>
      <t>1</t>
    </r>
    <r>
      <rPr>
        <sz val="10.5"/>
        <color theme="1"/>
        <rFont val="ＭＳ Ｐゴシック"/>
        <family val="3"/>
        <charset val="128"/>
      </rPr>
      <t>製品あたりに</t>
    </r>
    <r>
      <rPr>
        <sz val="10.5"/>
        <color rgb="FF080808"/>
        <rFont val="ＭＳ Ｐゴシック"/>
        <family val="3"/>
        <charset val="128"/>
      </rPr>
      <t>使用している包装材料の名称、質量、再生材料の使用率を記載して下さい。</t>
    </r>
  </si>
  <si>
    <r>
      <rPr>
        <sz val="10"/>
        <color rgb="FF080808"/>
        <rFont val="ＭＳ Ｐゴシック"/>
        <family val="3"/>
        <charset val="128"/>
      </rPr>
      <t>使用包装材料名</t>
    </r>
  </si>
  <si>
    <r>
      <rPr>
        <sz val="10"/>
        <color rgb="FF080808"/>
        <rFont val="ＭＳ Ｐゴシック"/>
        <family val="3"/>
        <charset val="128"/>
      </rPr>
      <t>質量</t>
    </r>
    <r>
      <rPr>
        <sz val="10"/>
        <color rgb="FF080808"/>
        <rFont val="Arial"/>
        <family val="2"/>
      </rPr>
      <t>[g]</t>
    </r>
  </si>
  <si>
    <r>
      <rPr>
        <sz val="10"/>
        <color rgb="FF080808"/>
        <rFont val="ＭＳ Ｐゴシック"/>
        <family val="3"/>
        <charset val="128"/>
      </rPr>
      <t>　　</t>
    </r>
    <r>
      <rPr>
        <sz val="10"/>
        <color rgb="FF080808"/>
        <rFont val="Arial"/>
        <family val="2"/>
      </rPr>
      <t>%</t>
    </r>
  </si>
  <si>
    <r>
      <rPr>
        <b/>
        <sz val="10"/>
        <color rgb="FF080808"/>
        <rFont val="ＭＳ Ｐゴシック"/>
        <family val="3"/>
        <charset val="128"/>
      </rPr>
      <t>合　　計</t>
    </r>
  </si>
  <si>
    <r>
      <rPr>
        <sz val="10.5"/>
        <color rgb="FF080808"/>
        <rFont val="ＭＳ Ｐゴシック"/>
        <family val="3"/>
        <charset val="128"/>
      </rPr>
      <t>　使用包装材名の記入例：ダンボール、ポリエチレン、発泡ポリスチレン、パルプモールド</t>
    </r>
  </si>
  <si>
    <r>
      <rPr>
        <sz val="10.5"/>
        <color rgb="FF080808"/>
        <rFont val="ＭＳ Ｐゴシック"/>
        <family val="3"/>
        <charset val="128"/>
      </rPr>
      <t>■包装材料チェックリスト</t>
    </r>
  </si>
  <si>
    <r>
      <rPr>
        <sz val="10.5"/>
        <color rgb="FF080808"/>
        <rFont val="ＭＳ Ｐゴシック"/>
        <family val="3"/>
        <charset val="128"/>
      </rPr>
      <t>以下の要求事項に対して、必須項目を全て実現している場合に、基準に適合すると判断する。</t>
    </r>
  </si>
  <si>
    <r>
      <rPr>
        <sz val="10"/>
        <color rgb="FF080808"/>
        <rFont val="ＭＳ Ｐゴシック"/>
        <family val="3"/>
        <charset val="128"/>
      </rPr>
      <t>要求</t>
    </r>
  </si>
  <si>
    <r>
      <rPr>
        <sz val="10"/>
        <color rgb="FF080808"/>
        <rFont val="ＭＳ Ｐゴシック"/>
        <family val="3"/>
        <charset val="128"/>
      </rPr>
      <t>実現</t>
    </r>
  </si>
  <si>
    <r>
      <rPr>
        <sz val="12"/>
        <color rgb="FF080808"/>
        <rFont val="ＭＳ Ｐゴシック"/>
        <family val="3"/>
        <charset val="128"/>
      </rPr>
      <t>適合状況</t>
    </r>
    <r>
      <rPr>
        <sz val="10"/>
        <color rgb="FF080808"/>
        <rFont val="Arial"/>
        <family val="2"/>
      </rPr>
      <t xml:space="preserve">
</t>
    </r>
    <r>
      <rPr>
        <b/>
        <sz val="8"/>
        <color rgb="FFFF0000"/>
        <rFont val="Arial"/>
        <family val="2"/>
      </rPr>
      <t>(</t>
    </r>
    <r>
      <rPr>
        <b/>
        <sz val="8"/>
        <color rgb="FFFF0000"/>
        <rFont val="ＭＳ Ｐゴシック"/>
        <family val="3"/>
        <charset val="128"/>
      </rPr>
      <t>いずれかに✓を付けて下さい。複数回答不可</t>
    </r>
    <r>
      <rPr>
        <b/>
        <sz val="8"/>
        <color rgb="FFFF0000"/>
        <rFont val="Arial"/>
        <family val="2"/>
      </rPr>
      <t>)</t>
    </r>
    <rPh sb="0" eb="2">
      <t>テキゴウ</t>
    </rPh>
    <rPh sb="2" eb="4">
      <t>ジョウキョウ</t>
    </rPh>
    <rPh sb="13" eb="14">
      <t>ツ</t>
    </rPh>
    <rPh sb="16" eb="17">
      <t>クダ</t>
    </rPh>
    <rPh sb="20" eb="22">
      <t>フクスウ</t>
    </rPh>
    <rPh sb="22" eb="24">
      <t>カイトウ</t>
    </rPh>
    <rPh sb="24" eb="26">
      <t>フカ</t>
    </rPh>
    <phoneticPr fontId="1"/>
  </si>
  <si>
    <r>
      <rPr>
        <sz val="10"/>
        <color rgb="FF080808"/>
        <rFont val="ＭＳ Ｐゴシック"/>
        <family val="3"/>
        <charset val="128"/>
      </rPr>
      <t>解説</t>
    </r>
  </si>
  <si>
    <r>
      <rPr>
        <sz val="10"/>
        <color rgb="FF080808"/>
        <rFont val="ＭＳ Ｐゴシック"/>
        <family val="3"/>
        <charset val="128"/>
      </rPr>
      <t>減量化・減容化を考慮して設計しているか。</t>
    </r>
  </si>
  <si>
    <r>
      <rPr>
        <sz val="10"/>
        <color theme="1"/>
        <rFont val="ＭＳ Ｐゴシック"/>
        <family val="3"/>
        <charset val="128"/>
      </rPr>
      <t>再生材料の使用</t>
    </r>
    <r>
      <rPr>
        <sz val="10"/>
        <color theme="1"/>
        <rFont val="Arial"/>
        <family val="2"/>
      </rPr>
      <t>(</t>
    </r>
    <r>
      <rPr>
        <sz val="10"/>
        <color theme="1"/>
        <rFont val="ＭＳ Ｐゴシック"/>
        <family val="3"/>
        <charset val="128"/>
      </rPr>
      <t>古紙、再生プラスチックなど</t>
    </r>
    <r>
      <rPr>
        <sz val="10"/>
        <color theme="1"/>
        <rFont val="Arial"/>
        <family val="2"/>
      </rPr>
      <t>)</t>
    </r>
    <r>
      <rPr>
        <sz val="10"/>
        <color theme="1"/>
        <rFont val="ＭＳ Ｐゴシック"/>
        <family val="3"/>
        <charset val="128"/>
      </rPr>
      <t>を考慮して設計しているか。</t>
    </r>
  </si>
  <si>
    <r>
      <rPr>
        <sz val="10"/>
        <color rgb="FF080808"/>
        <rFont val="ＭＳ Ｐゴシック"/>
        <family val="3"/>
        <charset val="128"/>
      </rPr>
      <t>リサイクル、もしくはリユースしやすい材料の選択を考慮して設計しているか。</t>
    </r>
  </si>
  <si>
    <r>
      <rPr>
        <sz val="10"/>
        <color rgb="FF080808"/>
        <rFont val="ＭＳ Ｐゴシック"/>
        <family val="3"/>
        <charset val="128"/>
      </rPr>
      <t>異種材料を複合して使用する場合には、材料間の分離が容易なように設計しているか。</t>
    </r>
  </si>
  <si>
    <r>
      <rPr>
        <sz val="10"/>
        <color rgb="FF080808"/>
        <rFont val="ＭＳ Ｐゴシック"/>
        <family val="3"/>
        <charset val="128"/>
      </rPr>
      <t>リサイクル、もしくはリユースしやすいように、法令や</t>
    </r>
    <r>
      <rPr>
        <sz val="10"/>
        <color rgb="FF080808"/>
        <rFont val="Arial"/>
        <family val="2"/>
      </rPr>
      <t>JIS</t>
    </r>
    <r>
      <rPr>
        <sz val="10"/>
        <color rgb="FF080808"/>
        <rFont val="ＭＳ Ｐゴシック"/>
        <family val="3"/>
        <charset val="128"/>
      </rPr>
      <t>規格等による材質表示がされているか。</t>
    </r>
  </si>
  <si>
    <r>
      <rPr>
        <sz val="8"/>
        <color rgb="FF080808"/>
        <rFont val="ＭＳ Ｐゴシック"/>
        <family val="3"/>
        <charset val="128"/>
      </rPr>
      <t>消費者がリサイクル等にまわせるように適切な表示を行う必要がある。日本では容器包装リサイクル法が施行されており、「容器包装識別表示等検討委員会報告書」で識別マークおよび材質表示を表記方法が定められている。法人向けの商品おいても材質表示は必須とするが、材質表示方法については識別マークに関する「無地の容器包装への対応」「表示不可能容器包装への対応」などに準拠して、材質表示を省略することができるものとする。</t>
    </r>
    <phoneticPr fontId="1"/>
  </si>
  <si>
    <r>
      <rPr>
        <sz val="10"/>
        <color rgb="FF080808"/>
        <rFont val="ＭＳ Ｐゴシック"/>
        <family val="3"/>
        <charset val="128"/>
      </rPr>
      <t>包装材等の回収および再使用または再生利用のためのシステムがあるか。</t>
    </r>
  </si>
  <si>
    <r>
      <rPr>
        <b/>
        <sz val="10"/>
        <color rgb="FFFF0000"/>
        <rFont val="ＭＳ Ｐゴシック"/>
        <family val="3"/>
        <charset val="128"/>
      </rPr>
      <t>【必須項目】</t>
    </r>
    <rPh sb="1" eb="3">
      <t>ヒッス</t>
    </rPh>
    <rPh sb="3" eb="5">
      <t>コウモク</t>
    </rPh>
    <phoneticPr fontId="1"/>
  </si>
  <si>
    <r>
      <rPr>
        <b/>
        <sz val="12"/>
        <rFont val="ＭＳ Ｐゴシック"/>
        <family val="3"/>
        <charset val="128"/>
      </rPr>
      <t>はい</t>
    </r>
    <phoneticPr fontId="1"/>
  </si>
  <si>
    <r>
      <rPr>
        <b/>
        <sz val="12"/>
        <rFont val="ＭＳ Ｐゴシック"/>
        <family val="3"/>
        <charset val="128"/>
      </rPr>
      <t>いいえ</t>
    </r>
    <phoneticPr fontId="1"/>
  </si>
  <si>
    <r>
      <rPr>
        <b/>
        <sz val="12"/>
        <rFont val="ＭＳ Ｐゴシック"/>
        <family val="3"/>
        <charset val="128"/>
      </rPr>
      <t>対象外</t>
    </r>
    <rPh sb="0" eb="3">
      <t>タイショウガイ</t>
    </rPh>
    <phoneticPr fontId="1"/>
  </si>
  <si>
    <r>
      <rPr>
        <b/>
        <sz val="10"/>
        <color rgb="FF3333FF"/>
        <rFont val="ＭＳ Ｐゴシック"/>
        <family val="3"/>
        <charset val="128"/>
      </rPr>
      <t>【選択項目】</t>
    </r>
    <rPh sb="1" eb="3">
      <t>センタク</t>
    </rPh>
    <rPh sb="3" eb="5">
      <t>コウモク</t>
    </rPh>
    <phoneticPr fontId="1"/>
  </si>
  <si>
    <r>
      <rPr>
        <sz val="10"/>
        <color rgb="FF080808"/>
        <rFont val="ＭＳ Ｐゴシック"/>
        <family val="3"/>
        <charset val="128"/>
      </rPr>
      <t>再生材料の使用率</t>
    </r>
    <phoneticPr fontId="1"/>
  </si>
  <si>
    <r>
      <rPr>
        <b/>
        <sz val="12"/>
        <rFont val="ＭＳ Ｐゴシック"/>
        <family val="3"/>
        <charset val="128"/>
      </rPr>
      <t>いいえ</t>
    </r>
    <phoneticPr fontId="1"/>
  </si>
  <si>
    <t>企業名：</t>
    <rPh sb="0" eb="2">
      <t>キギョウ</t>
    </rPh>
    <rPh sb="2" eb="3">
      <t>メイ</t>
    </rPh>
    <phoneticPr fontId="1"/>
  </si>
  <si>
    <t>設計責任者・担当者名：</t>
    <phoneticPr fontId="1"/>
  </si>
  <si>
    <t>役職：</t>
    <phoneticPr fontId="1"/>
  </si>
  <si>
    <t>申込型式・品番名：</t>
    <phoneticPr fontId="1"/>
  </si>
  <si>
    <t>日付：</t>
    <rPh sb="0" eb="2">
      <t>ヒヅケ</t>
    </rPh>
    <phoneticPr fontId="1"/>
  </si>
  <si>
    <r>
      <rPr>
        <b/>
        <sz val="10"/>
        <color rgb="FFFF0000"/>
        <rFont val="ＭＳ Ｐゴシック"/>
        <family val="3"/>
        <charset val="128"/>
      </rPr>
      <t>【必須項目】</t>
    </r>
    <phoneticPr fontId="1"/>
  </si>
  <si>
    <r>
      <rPr>
        <b/>
        <sz val="10"/>
        <color rgb="FF3333FF"/>
        <rFont val="ＭＳ Ｐゴシック"/>
        <family val="3"/>
        <charset val="128"/>
      </rPr>
      <t>【選択項目】</t>
    </r>
    <phoneticPr fontId="1"/>
  </si>
  <si>
    <t>異種材料の
複合使用なし</t>
    <rPh sb="0" eb="2">
      <t>イシュ</t>
    </rPh>
    <rPh sb="2" eb="4">
      <t>ザイリョウ</t>
    </rPh>
    <rPh sb="6" eb="8">
      <t>フクゴウ</t>
    </rPh>
    <rPh sb="8" eb="10">
      <t>シヨウ</t>
    </rPh>
    <phoneticPr fontId="1"/>
  </si>
  <si>
    <t>A</t>
  </si>
  <si>
    <t>B</t>
  </si>
  <si>
    <t>C</t>
  </si>
  <si>
    <r>
      <rPr>
        <sz val="10"/>
        <color theme="1"/>
        <rFont val="ＭＳ Ｐゴシック"/>
        <family val="3"/>
        <charset val="128"/>
      </rPr>
      <t>項目</t>
    </r>
  </si>
  <si>
    <r>
      <rPr>
        <sz val="10"/>
        <color theme="1"/>
        <rFont val="ＭＳ Ｐゴシック"/>
        <family val="3"/>
        <charset val="128"/>
      </rPr>
      <t>基準概要＆記入欄</t>
    </r>
  </si>
  <si>
    <r>
      <rPr>
        <sz val="10"/>
        <color theme="1"/>
        <rFont val="ＭＳ Ｐゴシック"/>
        <family val="3"/>
        <charset val="128"/>
      </rPr>
      <t>添付証明書</t>
    </r>
  </si>
  <si>
    <r>
      <rPr>
        <sz val="10"/>
        <color theme="1"/>
        <rFont val="ＭＳ Ｐゴシック"/>
        <family val="3"/>
        <charset val="128"/>
      </rPr>
      <t>製品は、別表</t>
    </r>
    <r>
      <rPr>
        <sz val="10"/>
        <color theme="1"/>
        <rFont val="Arial"/>
        <family val="2"/>
      </rPr>
      <t>1</t>
    </r>
    <r>
      <rPr>
        <sz val="10"/>
        <color theme="1"/>
        <rFont val="ＭＳ Ｐゴシック"/>
        <family val="3"/>
        <charset val="128"/>
      </rPr>
      <t>の「製品設計チェックリスト」に適合する</t>
    </r>
    <phoneticPr fontId="1"/>
  </si>
  <si>
    <r>
      <rPr>
        <sz val="10"/>
        <color theme="1"/>
        <rFont val="ＭＳ Ｐゴシック"/>
        <family val="3"/>
        <charset val="128"/>
      </rPr>
      <t>記入表</t>
    </r>
    <r>
      <rPr>
        <sz val="10"/>
        <color theme="1"/>
        <rFont val="Arial"/>
        <family val="2"/>
      </rPr>
      <t>1</t>
    </r>
  </si>
  <si>
    <r>
      <rPr>
        <sz val="10"/>
        <color theme="1"/>
        <rFont val="ＭＳ Ｐゴシック"/>
        <family val="3"/>
        <charset val="128"/>
      </rPr>
      <t>管理責任者または担当者</t>
    </r>
  </si>
  <si>
    <t>4-1-1.(5)</t>
    <phoneticPr fontId="1"/>
  </si>
  <si>
    <r>
      <rPr>
        <sz val="10"/>
        <color theme="1"/>
        <rFont val="ＭＳ Ｐゴシック"/>
        <family val="3"/>
        <charset val="128"/>
      </rPr>
      <t>設計責任者または担当者</t>
    </r>
  </si>
  <si>
    <t>No</t>
  </si>
  <si>
    <r>
      <rPr>
        <sz val="10"/>
        <color theme="1"/>
        <rFont val="ＭＳ Ｐゴシック"/>
        <family val="3"/>
        <charset val="128"/>
      </rPr>
      <t>要求</t>
    </r>
  </si>
  <si>
    <r>
      <t xml:space="preserve">A. </t>
    </r>
    <r>
      <rPr>
        <b/>
        <sz val="10"/>
        <color rgb="FF080808"/>
        <rFont val="ＭＳ Ｐゴシック"/>
        <family val="3"/>
        <charset val="128"/>
      </rPr>
      <t>リデュースの評価</t>
    </r>
  </si>
  <si>
    <r>
      <rPr>
        <b/>
        <sz val="10"/>
        <color rgb="FF080808"/>
        <rFont val="ＭＳ Ｐゴシック"/>
        <family val="3"/>
        <charset val="128"/>
      </rPr>
      <t>【製品の省資源化】</t>
    </r>
  </si>
  <si>
    <r>
      <rPr>
        <sz val="10"/>
        <color theme="1"/>
        <rFont val="ＭＳ Ｐゴシック"/>
        <family val="3"/>
        <charset val="128"/>
      </rPr>
      <t>配合率</t>
    </r>
    <r>
      <rPr>
        <sz val="10"/>
        <color theme="1"/>
        <rFont val="Arial"/>
        <family val="2"/>
      </rPr>
      <t>*(%)</t>
    </r>
  </si>
  <si>
    <r>
      <t xml:space="preserve">B. </t>
    </r>
    <r>
      <rPr>
        <b/>
        <sz val="10"/>
        <color rgb="FF080808"/>
        <rFont val="ＭＳ Ｐゴシック"/>
        <family val="3"/>
        <charset val="128"/>
      </rPr>
      <t>リユースの評価</t>
    </r>
  </si>
  <si>
    <r>
      <t xml:space="preserve">C. </t>
    </r>
    <r>
      <rPr>
        <b/>
        <sz val="10"/>
        <color rgb="FF080808"/>
        <rFont val="ＭＳ Ｐゴシック"/>
        <family val="3"/>
        <charset val="128"/>
      </rPr>
      <t>リサイクルの評価</t>
    </r>
  </si>
  <si>
    <r>
      <rPr>
        <b/>
        <sz val="10"/>
        <color rgb="FF080808"/>
        <rFont val="ＭＳ Ｐゴシック"/>
        <family val="3"/>
        <charset val="128"/>
      </rPr>
      <t>【リサイクルが可能な材料、部品の選択】</t>
    </r>
  </si>
  <si>
    <r>
      <rPr>
        <sz val="10"/>
        <color rgb="FF000000"/>
        <rFont val="ＭＳ Ｐゴシック"/>
        <family val="3"/>
        <charset val="128"/>
      </rPr>
      <t>個々のプラスチック部品は、</t>
    </r>
    <r>
      <rPr>
        <sz val="10"/>
        <color rgb="FF000000"/>
        <rFont val="Arial"/>
        <family val="2"/>
      </rPr>
      <t>2</t>
    </r>
    <r>
      <rPr>
        <sz val="10"/>
        <color rgb="FF000000"/>
        <rFont val="ＭＳ Ｐゴシック"/>
        <family val="3"/>
        <charset val="128"/>
      </rPr>
      <t>種類以下の互いに分離可能なポリマーまたはポリマーブレンドで構成されているか。</t>
    </r>
  </si>
  <si>
    <r>
      <rPr>
        <sz val="10"/>
        <color rgb="FF080808"/>
        <rFont val="ＭＳ Ｐゴシック"/>
        <family val="3"/>
        <charset val="128"/>
      </rPr>
      <t>プラスチック製筺体部品は塗装、樹脂コーティング、</t>
    </r>
    <r>
      <rPr>
        <sz val="10"/>
        <color rgb="FF080808"/>
        <rFont val="Arial"/>
        <family val="2"/>
      </rPr>
      <t>UV</t>
    </r>
    <r>
      <rPr>
        <sz val="10"/>
        <color rgb="FF080808"/>
        <rFont val="ＭＳ Ｐゴシック"/>
        <family val="3"/>
        <charset val="128"/>
      </rPr>
      <t>コーティングなどの表面加工を回避しているか。</t>
    </r>
  </si>
  <si>
    <r>
      <t xml:space="preserve">D. </t>
    </r>
    <r>
      <rPr>
        <b/>
        <sz val="10"/>
        <color rgb="FF080808"/>
        <rFont val="ＭＳ Ｐゴシック"/>
        <family val="3"/>
        <charset val="128"/>
      </rPr>
      <t>処理容易性の評価</t>
    </r>
  </si>
  <si>
    <r>
      <rPr>
        <b/>
        <sz val="10"/>
        <color theme="1"/>
        <rFont val="ＭＳ Ｐゴシック"/>
        <family val="3"/>
        <charset val="128"/>
      </rPr>
      <t>【プロセスの記録、手順の文書化】</t>
    </r>
  </si>
  <si>
    <r>
      <rPr>
        <sz val="10"/>
        <color rgb="FF080808"/>
        <rFont val="ＭＳ Ｐゴシック"/>
        <family val="3"/>
        <charset val="128"/>
      </rPr>
      <t>処理に関する情報開示として、分解手順や保守、修理の方法が記載された文書が整備されているか。</t>
    </r>
  </si>
  <si>
    <r>
      <rPr>
        <b/>
        <sz val="10"/>
        <color theme="1"/>
        <rFont val="ＭＳ Ｐゴシック"/>
        <family val="3"/>
        <charset val="128"/>
      </rPr>
      <t>【リサイクルの高度化】</t>
    </r>
  </si>
  <si>
    <r>
      <rPr>
        <b/>
        <sz val="10"/>
        <color theme="1"/>
        <rFont val="ＭＳ Ｐゴシック"/>
        <family val="3"/>
        <charset val="128"/>
      </rPr>
      <t>【グリーン購入法への適合状況】</t>
    </r>
  </si>
  <si>
    <t>解説</t>
  </si>
  <si>
    <t>表面に大面積の塗料層があるプラスチック部品は、リサイクルされる場合、除去工程が必要となる。レーザマーキングなどは本項目に示す「印刷」に含まない。プラスチック部品と同一原料の塗料などは本項目を適用しない。</t>
  </si>
  <si>
    <t>筺体部品の再生工程での廃棄物の発生削減、リサイクル性の向上に意義がある。</t>
  </si>
  <si>
    <t>プラスチックのマーキングはすべてのリサイクル企業にプラスチック材料の種類毎の選別を可能にする。</t>
  </si>
  <si>
    <t>機器の減量化・減容化は、資源の節約に繋がる。ただし、機器の減量化・減容化は製品強度にも関連し、長期使用性を損なわないように設計することが重要である。</t>
  </si>
  <si>
    <t>試作機を実際に試し分解することで、分解・リサイクルがし易い設計になっているか、確認ができる。</t>
  </si>
  <si>
    <t>機器への含有量が比較的多くかつ代替・リサイクル技術の開発が進められている元素を把握し、効率よくリサイクルすることが求められる。本項では「使用済製品の有用金属の再生利用の在り方について(第二次答申)」(2012年10月)で「リサイクルを重点的に行うべき鉱種」に挙げられ、機器に使用される可能性が高い「ネオジム、ジスプロシウム、コバルト、タングステン、タンタル」の5 元素に着目し、希少金属類が多く含まれる部位の特定、当該部品の分離の容易性、識別表示、もしくは再生事業者に情報が提供できる体制にあることが求められる。情報提供については、例えば、機器事業者においてWEEE指令の様式に従って情報を管理することも考えられる。</t>
  </si>
  <si>
    <t>役職：</t>
    <phoneticPr fontId="1"/>
  </si>
  <si>
    <t>部品名(素材名)</t>
    <phoneticPr fontId="1"/>
  </si>
  <si>
    <r>
      <rPr>
        <sz val="10"/>
        <color rgb="FF000000"/>
        <rFont val="ＭＳ Ｐゴシック"/>
        <family val="3"/>
        <charset val="128"/>
      </rPr>
      <t>機器</t>
    </r>
  </si>
  <si>
    <r>
      <rPr>
        <sz val="10"/>
        <color theme="1"/>
        <rFont val="ＭＳ Ｐゴシック"/>
        <family val="3"/>
        <charset val="128"/>
      </rPr>
      <t>対象部品</t>
    </r>
  </si>
  <si>
    <r>
      <rPr>
        <sz val="10"/>
        <color theme="1"/>
        <rFont val="ＭＳ Ｐゴシック"/>
        <family val="3"/>
        <charset val="128"/>
      </rPr>
      <t xml:space="preserve">適合状況
</t>
    </r>
    <r>
      <rPr>
        <b/>
        <sz val="8"/>
        <color rgb="FFFF0000"/>
        <rFont val="Arial"/>
        <family val="2"/>
      </rPr>
      <t>(</t>
    </r>
    <r>
      <rPr>
        <b/>
        <sz val="8"/>
        <color rgb="FFFF0000"/>
        <rFont val="ＭＳ Ｐゴシック"/>
        <family val="3"/>
        <charset val="128"/>
      </rPr>
      <t>いずれかに✓を付けて下さい。複数回答不可</t>
    </r>
    <r>
      <rPr>
        <b/>
        <sz val="8"/>
        <color rgb="FFFF0000"/>
        <rFont val="Arial"/>
        <family val="2"/>
      </rPr>
      <t>)</t>
    </r>
    <phoneticPr fontId="1"/>
  </si>
  <si>
    <r>
      <rPr>
        <sz val="10"/>
        <color rgb="FF000000"/>
        <rFont val="ＭＳ Ｐゴシック"/>
        <family val="3"/>
        <charset val="128"/>
      </rPr>
      <t>アセンブリー</t>
    </r>
  </si>
  <si>
    <r>
      <rPr>
        <sz val="10"/>
        <color rgb="FF000000"/>
        <rFont val="ＭＳ Ｐゴシック"/>
        <family val="3"/>
        <charset val="128"/>
      </rPr>
      <t>プラスチック部品</t>
    </r>
  </si>
  <si>
    <t>はい</t>
    <phoneticPr fontId="1"/>
  </si>
  <si>
    <t>いいえ</t>
    <phoneticPr fontId="1"/>
  </si>
  <si>
    <t>いいえ</t>
    <phoneticPr fontId="1"/>
  </si>
  <si>
    <t>　　　　　　</t>
  </si>
  <si>
    <r>
      <rPr>
        <b/>
        <sz val="10"/>
        <color theme="1"/>
        <rFont val="ＭＳ Ｐゴシック"/>
        <family val="3"/>
        <charset val="128"/>
      </rPr>
      <t>回収質量</t>
    </r>
    <r>
      <rPr>
        <b/>
        <sz val="10"/>
        <color theme="1"/>
        <rFont val="Arial"/>
        <family val="2"/>
      </rPr>
      <t>(t)</t>
    </r>
  </si>
  <si>
    <r>
      <rPr>
        <b/>
        <sz val="10"/>
        <color theme="1"/>
        <rFont val="ＭＳ Ｐゴシック"/>
        <family val="3"/>
        <charset val="128"/>
      </rPr>
      <t>その他の処理量</t>
    </r>
    <r>
      <rPr>
        <b/>
        <sz val="10"/>
        <color theme="1"/>
        <rFont val="Arial"/>
        <family val="2"/>
      </rPr>
      <t>(t)</t>
    </r>
  </si>
  <si>
    <r>
      <rPr>
        <b/>
        <sz val="8"/>
        <color theme="1"/>
        <rFont val="ＭＳ Ｐゴシック"/>
        <family val="3"/>
        <charset val="128"/>
      </rPr>
      <t>油化、高炉還元、ガス化、コークス炉化学原料化等のプラスチック類のリサイクル量、熱回収処理した量</t>
    </r>
    <r>
      <rPr>
        <b/>
        <sz val="8"/>
        <color theme="1"/>
        <rFont val="Arial"/>
        <family val="2"/>
      </rPr>
      <t>(t)</t>
    </r>
  </si>
  <si>
    <r>
      <rPr>
        <sz val="10"/>
        <color theme="1"/>
        <rFont val="ＭＳ Ｐゴシック"/>
        <family val="3"/>
        <charset val="128"/>
      </rPr>
      <t>期間</t>
    </r>
  </si>
  <si>
    <r>
      <rPr>
        <sz val="10"/>
        <color theme="1"/>
        <rFont val="ＭＳ Ｐゴシック"/>
        <family val="3"/>
        <charset val="128"/>
      </rPr>
      <t>回収量</t>
    </r>
    <r>
      <rPr>
        <sz val="10"/>
        <color theme="1"/>
        <rFont val="Arial"/>
        <family val="2"/>
      </rPr>
      <t>(t)</t>
    </r>
  </si>
  <si>
    <r>
      <t>20</t>
    </r>
    <r>
      <rPr>
        <sz val="10"/>
        <color theme="1"/>
        <rFont val="ＭＳ Ｐゴシック"/>
        <family val="3"/>
        <charset val="128"/>
      </rPr>
      <t>　　年からの</t>
    </r>
    <r>
      <rPr>
        <sz val="10"/>
        <color theme="1"/>
        <rFont val="Arial"/>
        <family val="2"/>
      </rPr>
      <t>1</t>
    </r>
    <r>
      <rPr>
        <sz val="10"/>
        <color theme="1"/>
        <rFont val="ＭＳ Ｐゴシック"/>
        <family val="3"/>
        <charset val="128"/>
      </rPr>
      <t>年間</t>
    </r>
  </si>
  <si>
    <t>管理責任者・担当者名：</t>
    <rPh sb="0" eb="2">
      <t>カンリ</t>
    </rPh>
    <phoneticPr fontId="1"/>
  </si>
  <si>
    <r>
      <rPr>
        <b/>
        <u/>
        <sz val="9"/>
        <color theme="1"/>
        <rFont val="ＭＳ Ｐゴシック"/>
        <family val="3"/>
        <charset val="128"/>
      </rPr>
      <t>会社全体における</t>
    </r>
    <r>
      <rPr>
        <b/>
        <sz val="9"/>
        <color theme="1"/>
        <rFont val="ＭＳ Ｐゴシック"/>
        <family val="3"/>
        <charset val="128"/>
      </rPr>
      <t>上記対象機器の合計質量</t>
    </r>
    <r>
      <rPr>
        <b/>
        <sz val="9"/>
        <color theme="1"/>
        <rFont val="Arial"/>
        <family val="2"/>
      </rPr>
      <t>(</t>
    </r>
    <r>
      <rPr>
        <b/>
        <sz val="9"/>
        <color theme="1"/>
        <rFont val="ＭＳ Ｐゴシック"/>
        <family val="3"/>
        <charset val="128"/>
      </rPr>
      <t>回収したもの。包装材等は除く</t>
    </r>
    <r>
      <rPr>
        <b/>
        <sz val="9"/>
        <color theme="1"/>
        <rFont val="Arial"/>
        <family val="2"/>
      </rPr>
      <t>)</t>
    </r>
    <r>
      <rPr>
        <b/>
        <sz val="9"/>
        <color theme="1"/>
        <rFont val="ＭＳ Ｐゴシック"/>
        <family val="3"/>
        <charset val="128"/>
      </rPr>
      <t>を記載して下さい。</t>
    </r>
    <phoneticPr fontId="1"/>
  </si>
  <si>
    <t>◆集計対象期間：</t>
    <phoneticPr fontId="1"/>
  </si>
  <si>
    <t>２０＿＿年＿＿月＿＿日～２０＿＿年＿＿月＿＿日</t>
  </si>
  <si>
    <t>製品リユース(t)</t>
    <phoneticPr fontId="1"/>
  </si>
  <si>
    <r>
      <rPr>
        <b/>
        <sz val="10"/>
        <color theme="1"/>
        <rFont val="ＭＳ Ｐゴシック"/>
        <family val="3"/>
        <charset val="128"/>
      </rPr>
      <t>再資源化処理</t>
    </r>
  </si>
  <si>
    <r>
      <rPr>
        <b/>
        <sz val="10"/>
        <color theme="1"/>
        <rFont val="ＭＳ Ｐゴシック"/>
        <family val="3"/>
        <charset val="128"/>
      </rPr>
      <t>その他</t>
    </r>
    <r>
      <rPr>
        <b/>
        <sz val="10"/>
        <color theme="1"/>
        <rFont val="Arial"/>
        <family val="2"/>
      </rPr>
      <t>(</t>
    </r>
    <r>
      <rPr>
        <b/>
        <sz val="10"/>
        <color theme="1"/>
        <rFont val="ＭＳ Ｐゴシック"/>
        <family val="3"/>
        <charset val="128"/>
      </rPr>
      <t>再資源化処理以外</t>
    </r>
    <r>
      <rPr>
        <b/>
        <sz val="10"/>
        <color theme="1"/>
        <rFont val="Arial"/>
        <family val="2"/>
      </rPr>
      <t>)</t>
    </r>
  </si>
  <si>
    <r>
      <rPr>
        <b/>
        <sz val="10"/>
        <color theme="1"/>
        <rFont val="ＭＳ Ｐゴシック"/>
        <family val="3"/>
        <charset val="128"/>
      </rPr>
      <t>素材名</t>
    </r>
  </si>
  <si>
    <r>
      <rPr>
        <b/>
        <sz val="10"/>
        <color theme="1"/>
        <rFont val="ＭＳ Ｐゴシック"/>
        <family val="3"/>
        <charset val="128"/>
      </rPr>
      <t>処理方法</t>
    </r>
    <r>
      <rPr>
        <b/>
        <sz val="10"/>
        <color theme="1"/>
        <rFont val="Arial"/>
        <family val="2"/>
      </rPr>
      <t>*</t>
    </r>
  </si>
  <si>
    <r>
      <rPr>
        <b/>
        <sz val="11"/>
        <color theme="1"/>
        <rFont val="ＭＳ Ｐゴシック"/>
        <family val="3"/>
        <charset val="128"/>
      </rPr>
      <t>◆回収実績</t>
    </r>
    <r>
      <rPr>
        <b/>
        <sz val="11"/>
        <color theme="1"/>
        <rFont val="Arial"/>
        <family val="2"/>
      </rPr>
      <t>(</t>
    </r>
    <r>
      <rPr>
        <b/>
        <sz val="11"/>
        <color theme="1"/>
        <rFont val="ＭＳ Ｐゴシック"/>
        <family val="3"/>
        <charset val="128"/>
      </rPr>
      <t>過去</t>
    </r>
    <r>
      <rPr>
        <b/>
        <sz val="11"/>
        <color theme="1"/>
        <rFont val="Arial"/>
        <family val="2"/>
      </rPr>
      <t>3</t>
    </r>
    <r>
      <rPr>
        <b/>
        <sz val="11"/>
        <color theme="1"/>
        <rFont val="ＭＳ Ｐゴシック"/>
        <family val="3"/>
        <charset val="128"/>
      </rPr>
      <t>年間程度</t>
    </r>
    <r>
      <rPr>
        <b/>
        <sz val="11"/>
        <color theme="1"/>
        <rFont val="Arial"/>
        <family val="2"/>
      </rPr>
      <t>)</t>
    </r>
    <r>
      <rPr>
        <b/>
        <sz val="11"/>
        <color theme="1"/>
        <rFont val="ＭＳ Ｐゴシック"/>
        <family val="3"/>
        <charset val="128"/>
      </rPr>
      <t>の推移</t>
    </r>
  </si>
  <si>
    <t>中古再生部品としての再使用(t)</t>
    <rPh sb="10" eb="13">
      <t>サイシヨウ</t>
    </rPh>
    <phoneticPr fontId="1"/>
  </si>
  <si>
    <r>
      <rPr>
        <b/>
        <sz val="10"/>
        <color theme="1"/>
        <rFont val="ＭＳ Ｐゴシック"/>
        <family val="3"/>
        <charset val="128"/>
      </rPr>
      <t>材料としてマテリアルリサイクルされる質量</t>
    </r>
    <r>
      <rPr>
        <b/>
        <sz val="10"/>
        <color theme="1"/>
        <rFont val="Arial"/>
        <family val="2"/>
      </rPr>
      <t>(t)</t>
    </r>
    <phoneticPr fontId="1"/>
  </si>
  <si>
    <t>E</t>
    <phoneticPr fontId="1"/>
  </si>
  <si>
    <t>D</t>
    <phoneticPr fontId="1"/>
  </si>
  <si>
    <t>はい</t>
    <phoneticPr fontId="1"/>
  </si>
  <si>
    <t>いいえ</t>
    <phoneticPr fontId="1"/>
  </si>
  <si>
    <t>対象外</t>
    <rPh sb="0" eb="3">
      <t>タイショウガイ</t>
    </rPh>
    <phoneticPr fontId="1"/>
  </si>
  <si>
    <t>はい</t>
    <phoneticPr fontId="1"/>
  </si>
  <si>
    <t>対象外</t>
    <rPh sb="0" eb="3">
      <t>タイショウガイ</t>
    </rPh>
    <phoneticPr fontId="1"/>
  </si>
  <si>
    <r>
      <rPr>
        <b/>
        <sz val="10"/>
        <color rgb="FFFF0000"/>
        <rFont val="ＭＳ Ｐゴシック"/>
        <family val="3"/>
        <charset val="128"/>
      </rPr>
      <t>【必須項目】</t>
    </r>
    <phoneticPr fontId="1"/>
  </si>
  <si>
    <r>
      <t>すべての</t>
    </r>
    <r>
      <rPr>
        <b/>
        <sz val="11"/>
        <color rgb="FFFF0000"/>
        <rFont val="ＭＳ Ｐゴシック"/>
        <family val="3"/>
        <charset val="128"/>
      </rPr>
      <t>【必須項目】</t>
    </r>
    <r>
      <rPr>
        <b/>
        <sz val="11"/>
        <color theme="1"/>
        <rFont val="ＭＳ Ｐゴシック"/>
        <family val="3"/>
        <charset val="128"/>
      </rPr>
      <t>要求が満足されており、それらに「はい」回答が与えられたか。</t>
    </r>
    <rPh sb="7" eb="9">
      <t>コウモク</t>
    </rPh>
    <phoneticPr fontId="1"/>
  </si>
  <si>
    <t>総選択項目数</t>
    <rPh sb="0" eb="1">
      <t>ソウ</t>
    </rPh>
    <rPh sb="1" eb="3">
      <t>センタク</t>
    </rPh>
    <rPh sb="3" eb="5">
      <t>コウモク</t>
    </rPh>
    <rPh sb="5" eb="6">
      <t>スウ</t>
    </rPh>
    <phoneticPr fontId="1"/>
  </si>
  <si>
    <r>
      <rPr>
        <b/>
        <sz val="10"/>
        <color theme="1"/>
        <rFont val="ＭＳ Ｐゴシック"/>
        <family val="3"/>
        <charset val="128"/>
      </rPr>
      <t>適合ポイント数</t>
    </r>
    <r>
      <rPr>
        <sz val="10"/>
        <color theme="1"/>
        <rFont val="Arial"/>
        <family val="2"/>
      </rPr>
      <t/>
    </r>
    <phoneticPr fontId="1"/>
  </si>
  <si>
    <r>
      <rPr>
        <b/>
        <sz val="11"/>
        <color rgb="FF3333FF"/>
        <rFont val="ＭＳ Ｐゴシック"/>
        <family val="3"/>
        <charset val="128"/>
      </rPr>
      <t>【選択項目】</t>
    </r>
    <r>
      <rPr>
        <b/>
        <sz val="11"/>
        <color theme="1"/>
        <rFont val="ＭＳ Ｐゴシック"/>
        <family val="3"/>
        <charset val="128"/>
      </rPr>
      <t>要求項目の適合数</t>
    </r>
    <phoneticPr fontId="1"/>
  </si>
  <si>
    <t>【必須項目】</t>
    <phoneticPr fontId="1"/>
  </si>
  <si>
    <t>【選択項目】</t>
    <phoneticPr fontId="1"/>
  </si>
  <si>
    <r>
      <t>　　　　　　</t>
    </r>
    <r>
      <rPr>
        <sz val="8"/>
        <color theme="1"/>
        <rFont val="ＭＳ Ｐゴシック"/>
        <family val="3"/>
        <charset val="128"/>
        <scheme val="major"/>
      </rPr>
      <t>2元素未満で
　　　　　あることを確認
　　　　　している</t>
    </r>
    <phoneticPr fontId="1"/>
  </si>
  <si>
    <t>To: Japan Environment Association</t>
  </si>
  <si>
    <t>Eco Mark Office</t>
  </si>
  <si>
    <t>Certificate of Compliance with Environmental Laws, etc.</t>
  </si>
  <si>
    <t xml:space="preserve">  Date of issue:     </t>
  </si>
  <si>
    <t xml:space="preserve">  [date],</t>
  </si>
  <si>
    <t>(Company name)</t>
  </si>
  <si>
    <t>(Plant name)</t>
  </si>
  <si>
    <t xml:space="preserve">Plant address: </t>
  </si>
  <si>
    <t xml:space="preserve">* Enter the manager (or the corresponding responsible person) of the plant manufacturing the finished goods in </t>
  </si>
  <si>
    <t xml:space="preserve">the Name of the responsible person column. </t>
  </si>
  <si>
    <t>We hereby certify that the following requirements are met:</t>
  </si>
  <si>
    <t>1. We hereby certify that in manufacturing the applied product, we comply with related environmental laws and regulations and pollution control agreement (hereinafter referred to as the “Environmental Laws, etc.”) with respect to air pollution, water contamination, noise, offensive odor, and emission of hazardous substances.</t>
  </si>
  <si>
    <t xml:space="preserve">Remarks </t>
  </si>
  <si>
    <t xml:space="preserve">* In the “Other” column, enter the name of law applied to the plant, and if there are regulations or agreements of the area where the plant is located, also enter the names of such regulations and agreements (e.g., xx Prefecture xx Environmental Conservation Regulation, xx City Pollution Prevention Agreement). </t>
  </si>
  <si>
    <t>2. We hereby certify that the state of compliance with the Environmental Laws, etc. prior to the date of issue of this Certificate is as follows:</t>
  </si>
  <si>
    <t xml:space="preserve">a. For the fact of violation, the guidance document from the administrative agency (including a correction order and warning) and copies of written answers to those documents (including reports on the cause and result of correction) </t>
  </si>
  <si>
    <t>b. For the management system for compliance with the Environmental Laws, etc., the following materials (copies of recording documents, etc) in 1)-5):</t>
  </si>
  <si>
    <t>1) List of the Environmental Laws, etc. related to the area where the plant is located;</t>
  </si>
  <si>
    <t>2) Implementation system (organizational chart with entry of roles, etc.);</t>
  </si>
  <si>
    <t>3) Document stipulating retention of recording documents;</t>
  </si>
  <si>
    <t>4) Recurrence prevention measures (future preventive measures);</t>
  </si>
  <si>
    <t>5) State of implementation based on recurrence prevention measures (result of checking of the state of compliance, including the result of onsite inspection).</t>
  </si>
  <si>
    <r>
      <rPr>
        <sz val="10.5"/>
        <color theme="1"/>
        <rFont val="ＭＳ Ｐゴシック"/>
        <family val="3"/>
        <charset val="128"/>
      </rPr>
      <t>公益財団法人日本環境協会</t>
    </r>
  </si>
  <si>
    <r>
      <rPr>
        <sz val="10.5"/>
        <color theme="1"/>
        <rFont val="ＭＳ Ｐゴシック"/>
        <family val="3"/>
        <charset val="128"/>
      </rPr>
      <t>　　エコマーク事務局　御中</t>
    </r>
  </si>
  <si>
    <r>
      <rPr>
        <b/>
        <u/>
        <sz val="14"/>
        <color theme="1"/>
        <rFont val="ＭＳ Ｐゴシック"/>
        <family val="3"/>
        <charset val="128"/>
      </rPr>
      <t>環境法規等順守証明書</t>
    </r>
  </si>
  <si>
    <r>
      <t>1)</t>
    </r>
    <r>
      <rPr>
        <sz val="10"/>
        <color theme="1"/>
        <rFont val="ＭＳ Ｐゴシック"/>
        <family val="3"/>
        <charset val="128"/>
      </rPr>
      <t>工場が立地している地域に関係する環境法規等の一覧</t>
    </r>
  </si>
  <si>
    <r>
      <t>3)</t>
    </r>
    <r>
      <rPr>
        <sz val="10"/>
        <color theme="1"/>
        <rFont val="ＭＳ Ｐゴシック"/>
        <family val="3"/>
        <charset val="128"/>
      </rPr>
      <t>記録文書の保管について定めたもの</t>
    </r>
  </si>
  <si>
    <r>
      <t>b.</t>
    </r>
    <r>
      <rPr>
        <sz val="10"/>
        <color theme="1"/>
        <rFont val="ＭＳ Ｐゴシック"/>
        <family val="3"/>
        <charset val="128"/>
      </rPr>
      <t>環境法規等の順守に関する管理体制についての次の</t>
    </r>
    <r>
      <rPr>
        <sz val="10"/>
        <color theme="1"/>
        <rFont val="Arial"/>
        <family val="2"/>
      </rPr>
      <t>1)</t>
    </r>
    <r>
      <rPr>
        <sz val="10"/>
        <color theme="1"/>
        <rFont val="ＭＳ Ｐゴシック"/>
        <family val="3"/>
        <charset val="128"/>
      </rPr>
      <t>～</t>
    </r>
    <r>
      <rPr>
        <sz val="10"/>
        <color theme="1"/>
        <rFont val="Arial"/>
        <family val="2"/>
      </rPr>
      <t>5)</t>
    </r>
    <r>
      <rPr>
        <sz val="10"/>
        <color theme="1"/>
        <rFont val="ＭＳ Ｐゴシック"/>
        <family val="3"/>
        <charset val="128"/>
      </rPr>
      <t>の資料</t>
    </r>
    <r>
      <rPr>
        <sz val="10"/>
        <color theme="1"/>
        <rFont val="Arial"/>
        <family val="2"/>
      </rPr>
      <t>(</t>
    </r>
    <r>
      <rPr>
        <sz val="10"/>
        <color theme="1"/>
        <rFont val="ＭＳ Ｐゴシック"/>
        <family val="3"/>
        <charset val="128"/>
      </rPr>
      <t>記録文書の写し等</t>
    </r>
    <r>
      <rPr>
        <sz val="10"/>
        <color theme="1"/>
        <rFont val="Arial"/>
        <family val="2"/>
      </rPr>
      <t>)</t>
    </r>
  </si>
  <si>
    <r>
      <t>2)</t>
    </r>
    <r>
      <rPr>
        <sz val="10"/>
        <color theme="1"/>
        <rFont val="ＭＳ Ｐゴシック"/>
        <family val="3"/>
        <charset val="128"/>
      </rPr>
      <t>実施体制</t>
    </r>
    <r>
      <rPr>
        <sz val="10"/>
        <color theme="1"/>
        <rFont val="Arial"/>
        <family val="2"/>
      </rPr>
      <t>(</t>
    </r>
    <r>
      <rPr>
        <sz val="10"/>
        <color theme="1"/>
        <rFont val="ＭＳ Ｐゴシック"/>
        <family val="3"/>
        <charset val="128"/>
      </rPr>
      <t>組織図に役割等を記したもの</t>
    </r>
    <r>
      <rPr>
        <sz val="10"/>
        <color theme="1"/>
        <rFont val="Arial"/>
        <family val="2"/>
      </rPr>
      <t>)</t>
    </r>
  </si>
  <si>
    <r>
      <t>4)</t>
    </r>
    <r>
      <rPr>
        <sz val="10"/>
        <color theme="1"/>
        <rFont val="ＭＳ Ｐゴシック"/>
        <family val="3"/>
        <charset val="128"/>
      </rPr>
      <t>再発防止策</t>
    </r>
    <r>
      <rPr>
        <sz val="10"/>
        <color theme="1"/>
        <rFont val="Arial"/>
        <family val="2"/>
      </rPr>
      <t>(</t>
    </r>
    <r>
      <rPr>
        <sz val="10"/>
        <color theme="1"/>
        <rFont val="ＭＳ Ｐゴシック"/>
        <family val="3"/>
        <charset val="128"/>
      </rPr>
      <t>今後の予防策</t>
    </r>
    <r>
      <rPr>
        <sz val="10"/>
        <color theme="1"/>
        <rFont val="Arial"/>
        <family val="2"/>
      </rPr>
      <t>)</t>
    </r>
  </si>
  <si>
    <r>
      <t>5)</t>
    </r>
    <r>
      <rPr>
        <sz val="10"/>
        <color theme="1"/>
        <rFont val="ＭＳ Ｐゴシック"/>
        <family val="3"/>
        <charset val="128"/>
      </rPr>
      <t>再発防止策に基づく実施状況</t>
    </r>
    <r>
      <rPr>
        <sz val="10"/>
        <color theme="1"/>
        <rFont val="Arial"/>
        <family val="2"/>
      </rPr>
      <t>(</t>
    </r>
    <r>
      <rPr>
        <sz val="10"/>
        <color theme="1"/>
        <rFont val="ＭＳ Ｐゴシック"/>
        <family val="3"/>
        <charset val="128"/>
      </rPr>
      <t>順守状況として立入検査等のチェック結果</t>
    </r>
    <r>
      <rPr>
        <sz val="10"/>
        <color theme="1"/>
        <rFont val="Arial"/>
        <family val="2"/>
      </rPr>
      <t>)</t>
    </r>
  </si>
  <si>
    <t>発行日：</t>
    <phoneticPr fontId="1"/>
  </si>
  <si>
    <r>
      <t>(</t>
    </r>
    <r>
      <rPr>
        <sz val="10"/>
        <color theme="1"/>
        <rFont val="ＭＳ Ｐゴシック"/>
        <family val="3"/>
        <charset val="128"/>
      </rPr>
      <t>会社名</t>
    </r>
    <r>
      <rPr>
        <sz val="10"/>
        <color theme="1"/>
        <rFont val="Arial"/>
        <family val="2"/>
      </rPr>
      <t>)</t>
    </r>
  </si>
  <si>
    <r>
      <t>(</t>
    </r>
    <r>
      <rPr>
        <sz val="10"/>
        <color theme="1"/>
        <rFont val="ＭＳ Ｐゴシック"/>
        <family val="3"/>
        <charset val="128"/>
      </rPr>
      <t>工場名</t>
    </r>
    <r>
      <rPr>
        <sz val="10"/>
        <color theme="1"/>
        <rFont val="Arial"/>
        <family val="2"/>
      </rPr>
      <t>)</t>
    </r>
  </si>
  <si>
    <r>
      <rPr>
        <sz val="10"/>
        <color theme="1"/>
        <rFont val="ＭＳ Ｐゴシック"/>
        <family val="3"/>
        <charset val="128"/>
      </rPr>
      <t>工場住所：</t>
    </r>
  </si>
  <si>
    <r>
      <rPr>
        <sz val="10"/>
        <color theme="1"/>
        <rFont val="ＭＳ Ｐゴシック"/>
        <family val="3"/>
        <charset val="128"/>
      </rPr>
      <t>　　　</t>
    </r>
  </si>
  <si>
    <r>
      <rPr>
        <sz val="10"/>
        <color theme="1"/>
        <rFont val="ＭＳ Ｐゴシック"/>
        <family val="3"/>
        <charset val="128"/>
      </rPr>
      <t>　　　</t>
    </r>
    <r>
      <rPr>
        <sz val="10"/>
        <color theme="1"/>
        <rFont val="Arial"/>
        <family val="2"/>
      </rPr>
      <t xml:space="preserve">* </t>
    </r>
    <r>
      <rPr>
        <sz val="10"/>
        <color theme="1"/>
        <rFont val="ＭＳ Ｐゴシック"/>
        <family val="3"/>
        <charset val="128"/>
      </rPr>
      <t>責任者名は最終製品を製造する工場長</t>
    </r>
    <r>
      <rPr>
        <sz val="10"/>
        <color theme="1"/>
        <rFont val="Arial"/>
        <family val="2"/>
      </rPr>
      <t>(</t>
    </r>
    <r>
      <rPr>
        <sz val="10"/>
        <color theme="1"/>
        <rFont val="ＭＳ Ｐゴシック"/>
        <family val="3"/>
        <charset val="128"/>
      </rPr>
      <t>もしくは相当する工場の責任者</t>
    </r>
    <r>
      <rPr>
        <sz val="10"/>
        <color theme="1"/>
        <rFont val="Arial"/>
        <family val="2"/>
      </rPr>
      <t>)</t>
    </r>
  </si>
  <si>
    <r>
      <t xml:space="preserve">* </t>
    </r>
    <r>
      <rPr>
        <sz val="10"/>
        <color theme="1"/>
        <rFont val="ＭＳ Ｐゴシック"/>
        <family val="3"/>
        <charset val="128"/>
      </rPr>
      <t>本証明書の発行日は、エコマークへの申込日より</t>
    </r>
    <r>
      <rPr>
        <u/>
        <sz val="10"/>
        <color theme="1"/>
        <rFont val="ＭＳ Ｐゴシック"/>
        <family val="3"/>
        <charset val="128"/>
      </rPr>
      <t>直近</t>
    </r>
    <r>
      <rPr>
        <u/>
        <sz val="10"/>
        <color theme="1"/>
        <rFont val="Arial"/>
        <family val="2"/>
      </rPr>
      <t>3</t>
    </r>
    <r>
      <rPr>
        <u/>
        <sz val="10"/>
        <color theme="1"/>
        <rFont val="ＭＳ Ｐゴシック"/>
        <family val="3"/>
        <charset val="128"/>
      </rPr>
      <t>ヶ月以内有効</t>
    </r>
  </si>
  <si>
    <r>
      <rPr>
        <sz val="10"/>
        <color theme="1"/>
        <rFont val="ＭＳ Ｐゴシック"/>
        <family val="3"/>
        <charset val="128"/>
      </rPr>
      <t>下記の事項に適合していることを証明します。</t>
    </r>
  </si>
  <si>
    <r>
      <rPr>
        <sz val="10"/>
        <color theme="1"/>
        <rFont val="ＭＳ Ｐゴシック"/>
        <family val="3"/>
        <charset val="128"/>
      </rPr>
      <t>記</t>
    </r>
  </si>
  <si>
    <r>
      <rPr>
        <sz val="10"/>
        <color theme="1"/>
        <rFont val="ＭＳ Ｐゴシック"/>
        <family val="3"/>
        <charset val="128"/>
      </rPr>
      <t>　　</t>
    </r>
    <r>
      <rPr>
        <sz val="10"/>
        <color theme="1"/>
        <rFont val="Arial"/>
        <family val="2"/>
      </rPr>
      <t>(</t>
    </r>
    <r>
      <rPr>
        <sz val="10"/>
        <color theme="1"/>
        <rFont val="ＭＳ Ｐゴシック"/>
        <family val="3"/>
        <charset val="128"/>
      </rPr>
      <t>以下の該当する□をチェック、記入の上、ご提出下さい。　</t>
    </r>
    <r>
      <rPr>
        <b/>
        <u/>
        <sz val="10"/>
        <color theme="1"/>
        <rFont val="ＭＳ Ｐゴシック"/>
        <family val="3"/>
        <charset val="128"/>
      </rPr>
      <t>別紙一覧提出可</t>
    </r>
    <r>
      <rPr>
        <sz val="10"/>
        <color theme="1"/>
        <rFont val="Arial"/>
        <family val="2"/>
      </rPr>
      <t>)</t>
    </r>
    <phoneticPr fontId="1"/>
  </si>
  <si>
    <r>
      <rPr>
        <sz val="10"/>
        <color theme="1"/>
        <rFont val="ＭＳ Ｐゴシック"/>
        <family val="3"/>
        <charset val="128"/>
      </rPr>
      <t>工場に関連する環境法規等の名称</t>
    </r>
  </si>
  <si>
    <r>
      <rPr>
        <sz val="10"/>
        <color theme="1"/>
        <rFont val="ＭＳ Ｐゴシック"/>
        <family val="3"/>
        <charset val="128"/>
      </rPr>
      <t>備考</t>
    </r>
  </si>
  <si>
    <r>
      <t>(</t>
    </r>
    <r>
      <rPr>
        <sz val="10"/>
        <color theme="1"/>
        <rFont val="ＭＳ Ｐゴシック"/>
        <family val="3"/>
        <charset val="128"/>
      </rPr>
      <t>該当する□をチェックし、ご提出下さい。また、</t>
    </r>
    <r>
      <rPr>
        <b/>
        <u/>
        <sz val="10"/>
        <color theme="1"/>
        <rFont val="ＭＳ Ｐゴシック"/>
        <family val="3"/>
        <charset val="128"/>
      </rPr>
      <t>違反とは、行政処分、または行政指導などを指します</t>
    </r>
    <r>
      <rPr>
        <sz val="10"/>
        <color theme="1"/>
        <rFont val="ＭＳ Ｐゴシック"/>
        <family val="3"/>
        <charset val="128"/>
      </rPr>
      <t>。</t>
    </r>
    <r>
      <rPr>
        <sz val="10"/>
        <color theme="1"/>
        <rFont val="Arial"/>
        <family val="2"/>
      </rPr>
      <t>)</t>
    </r>
  </si>
  <si>
    <r>
      <rPr>
        <u/>
        <sz val="10"/>
        <color theme="1"/>
        <rFont val="ＭＳ Ｐゴシック"/>
        <family val="3"/>
        <charset val="128"/>
      </rPr>
      <t>※行政処分、または行政指導などの違反があった場合には、以下</t>
    </r>
    <r>
      <rPr>
        <u/>
        <sz val="10"/>
        <color theme="1"/>
        <rFont val="Arial"/>
        <family val="2"/>
      </rPr>
      <t>a.b.</t>
    </r>
    <r>
      <rPr>
        <u/>
        <sz val="10"/>
        <color theme="1"/>
        <rFont val="ＭＳ Ｐゴシック"/>
        <family val="3"/>
        <charset val="128"/>
      </rPr>
      <t>の書類の提出が必要です。</t>
    </r>
  </si>
  <si>
    <r>
      <t>(</t>
    </r>
    <r>
      <rPr>
        <sz val="10"/>
        <color theme="1"/>
        <rFont val="ＭＳ Ｐゴシック"/>
        <family val="3"/>
        <charset val="128"/>
      </rPr>
      <t>責任者名</t>
    </r>
    <r>
      <rPr>
        <sz val="10"/>
        <color theme="1"/>
        <rFont val="Arial"/>
        <family val="2"/>
      </rPr>
      <t>)</t>
    </r>
    <r>
      <rPr>
        <sz val="10"/>
        <color theme="1"/>
        <rFont val="ＭＳ Ｐゴシック"/>
        <family val="3"/>
        <charset val="128"/>
      </rPr>
      <t>役職名　　　　　　　　　　　　</t>
    </r>
    <r>
      <rPr>
        <sz val="10"/>
        <color theme="1"/>
        <rFont val="Arial"/>
        <family val="2"/>
      </rPr>
      <t xml:space="preserve">    </t>
    </r>
    <r>
      <rPr>
        <sz val="10"/>
        <color theme="1"/>
        <rFont val="ＭＳ Ｐゴシック"/>
        <family val="3"/>
        <charset val="128"/>
      </rPr>
      <t>氏名</t>
    </r>
    <phoneticPr fontId="1"/>
  </si>
  <si>
    <r>
      <rPr>
        <sz val="10"/>
        <color theme="1"/>
        <rFont val="ＭＳ Ｐゴシック"/>
        <family val="3"/>
        <charset val="128"/>
      </rPr>
      <t>※</t>
    </r>
    <r>
      <rPr>
        <sz val="10"/>
        <color theme="1"/>
        <rFont val="Arial"/>
        <family val="2"/>
      </rPr>
      <t xml:space="preserve"> “</t>
    </r>
    <r>
      <rPr>
        <sz val="10"/>
        <color theme="1"/>
        <rFont val="ＭＳ Ｐゴシック"/>
        <family val="3"/>
        <charset val="128"/>
      </rPr>
      <t>その他</t>
    </r>
    <r>
      <rPr>
        <sz val="10"/>
        <color theme="1"/>
        <rFont val="Arial"/>
        <family val="2"/>
      </rPr>
      <t>”</t>
    </r>
    <r>
      <rPr>
        <sz val="10"/>
        <color theme="1"/>
        <rFont val="ＭＳ Ｐゴシック"/>
        <family val="3"/>
        <charset val="128"/>
      </rPr>
      <t>には工場が該当する法律名、立地する地域の条例や協定が存在する場合にはその名称を記載すること
　　</t>
    </r>
    <r>
      <rPr>
        <sz val="10"/>
        <color theme="1"/>
        <rFont val="Arial"/>
        <family val="2"/>
      </rPr>
      <t>(</t>
    </r>
    <r>
      <rPr>
        <sz val="10"/>
        <color theme="1"/>
        <rFont val="ＭＳ Ｐゴシック"/>
        <family val="3"/>
        <charset val="128"/>
      </rPr>
      <t>例：○○県○○環境保全条例、○○市公害防止協定</t>
    </r>
    <r>
      <rPr>
        <sz val="10"/>
        <color theme="1"/>
        <rFont val="Arial"/>
        <family val="2"/>
      </rPr>
      <t>)</t>
    </r>
    <phoneticPr fontId="1"/>
  </si>
  <si>
    <t>大気汚染防止法</t>
    <phoneticPr fontId="1"/>
  </si>
  <si>
    <t>水質汚濁防止法</t>
    <phoneticPr fontId="1"/>
  </si>
  <si>
    <t>騒音規制法</t>
    <phoneticPr fontId="1"/>
  </si>
  <si>
    <t>振動規制法</t>
    <phoneticPr fontId="1"/>
  </si>
  <si>
    <t>悪臭防止法</t>
    <phoneticPr fontId="1"/>
  </si>
  <si>
    <t>その他：</t>
    <phoneticPr fontId="1"/>
  </si>
  <si>
    <t>過去に環境法規等に違反があり、まだ改善等がはかられていません。</t>
    <phoneticPr fontId="1"/>
  </si>
  <si>
    <r>
      <rPr>
        <b/>
        <sz val="10"/>
        <color theme="1"/>
        <rFont val="ＭＳ Ｐゴシック"/>
        <family val="3"/>
        <charset val="128"/>
      </rPr>
      <t>過去</t>
    </r>
    <r>
      <rPr>
        <b/>
        <sz val="10"/>
        <color theme="1"/>
        <rFont val="Arial"/>
        <family val="2"/>
      </rPr>
      <t>5</t>
    </r>
    <r>
      <rPr>
        <b/>
        <sz val="10"/>
        <color theme="1"/>
        <rFont val="ＭＳ Ｐゴシック"/>
        <family val="3"/>
        <charset val="128"/>
      </rPr>
      <t>年間、関連する環境法規等の違反はありません。</t>
    </r>
    <phoneticPr fontId="1"/>
  </si>
  <si>
    <r>
      <rPr>
        <b/>
        <sz val="10"/>
        <color theme="1"/>
        <rFont val="ＭＳ Ｐゴシック"/>
        <family val="3"/>
        <charset val="128"/>
      </rPr>
      <t>創業</t>
    </r>
    <r>
      <rPr>
        <b/>
        <sz val="10"/>
        <color theme="1"/>
        <rFont val="Arial"/>
        <family val="2"/>
      </rPr>
      <t>(</t>
    </r>
    <r>
      <rPr>
        <b/>
        <sz val="10"/>
        <color theme="1"/>
        <rFont val="ＭＳ Ｐゴシック"/>
        <family val="3"/>
        <charset val="128"/>
      </rPr>
      <t>　　　　年</t>
    </r>
    <r>
      <rPr>
        <b/>
        <sz val="10"/>
        <color theme="1"/>
        <rFont val="Arial"/>
        <family val="2"/>
      </rPr>
      <t>)</t>
    </r>
    <r>
      <rPr>
        <b/>
        <sz val="10"/>
        <color theme="1"/>
        <rFont val="ＭＳ Ｐゴシック"/>
        <family val="3"/>
        <charset val="128"/>
      </rPr>
      <t>以来、関連する環境法規等の違反はありません。</t>
    </r>
    <phoneticPr fontId="1"/>
  </si>
  <si>
    <r>
      <rPr>
        <b/>
        <sz val="10"/>
        <color theme="1"/>
        <rFont val="ＭＳ Ｐゴシック"/>
        <family val="3"/>
        <charset val="128"/>
      </rPr>
      <t>過去</t>
    </r>
    <r>
      <rPr>
        <b/>
        <sz val="10"/>
        <color theme="1"/>
        <rFont val="Arial"/>
        <family val="2"/>
      </rPr>
      <t>5</t>
    </r>
    <r>
      <rPr>
        <b/>
        <sz val="10"/>
        <color theme="1"/>
        <rFont val="ＭＳ Ｐゴシック"/>
        <family val="3"/>
        <charset val="128"/>
      </rPr>
      <t>年間に関連する環境法規等に違反があり、すでに適正な改善をはかり再発防止策を講じ、以後は関連する環境法規等を適正に順守しています。</t>
    </r>
    <phoneticPr fontId="1"/>
  </si>
  <si>
    <t>Name of the Environmental Laws, etc. 
related to the plant</t>
    <phoneticPr fontId="1"/>
  </si>
  <si>
    <t>(Name of the responsible person) title                         name</t>
    <phoneticPr fontId="1"/>
  </si>
  <si>
    <r>
      <rPr>
        <b/>
        <sz val="10"/>
        <color theme="1"/>
        <rFont val="ＭＳ Ｐゴシック"/>
        <family val="3"/>
        <charset val="128"/>
      </rPr>
      <t>１．申込商品の製造にあたり、大気汚染、水質汚濁、騒音、振動、悪臭、有害物質の排出などについて、以下の関連する環境法規および公害防止協定など</t>
    </r>
    <r>
      <rPr>
        <b/>
        <sz val="10"/>
        <color theme="1"/>
        <rFont val="Arial"/>
        <family val="2"/>
      </rPr>
      <t>(</t>
    </r>
    <r>
      <rPr>
        <b/>
        <sz val="10"/>
        <color theme="1"/>
        <rFont val="ＭＳ Ｐゴシック"/>
        <family val="3"/>
        <charset val="128"/>
      </rPr>
      <t>以下「環境法規等」という</t>
    </r>
    <r>
      <rPr>
        <b/>
        <sz val="10"/>
        <color theme="1"/>
        <rFont val="Arial"/>
        <family val="2"/>
      </rPr>
      <t>)</t>
    </r>
    <r>
      <rPr>
        <b/>
        <sz val="10"/>
        <color theme="1"/>
        <rFont val="ＭＳ Ｐゴシック"/>
        <family val="3"/>
        <charset val="128"/>
      </rPr>
      <t>を順守していることを証明します。</t>
    </r>
  </si>
  <si>
    <r>
      <rPr>
        <b/>
        <sz val="10"/>
        <color theme="1"/>
        <rFont val="ＭＳ Ｐゴシック"/>
        <family val="3"/>
        <charset val="128"/>
      </rPr>
      <t>２．本証明書の発行日より以前の環境法規等の順守状況は以下の通りであることを証明します。</t>
    </r>
  </si>
  <si>
    <r>
      <t xml:space="preserve">* Effective issuing date of this Certificate shall be </t>
    </r>
    <r>
      <rPr>
        <u/>
        <sz val="8"/>
        <color theme="1"/>
        <rFont val="Arial"/>
        <family val="2"/>
      </rPr>
      <t>within three months</t>
    </r>
    <r>
      <rPr>
        <sz val="8"/>
        <color theme="1"/>
        <rFont val="Arial"/>
        <family val="2"/>
      </rPr>
      <t xml:space="preserve"> from the date of application to Eco Mark.</t>
    </r>
  </si>
  <si>
    <r>
      <t xml:space="preserve">(Please check the relevant boxes as follows to submit the Certificate.  </t>
    </r>
    <r>
      <rPr>
        <b/>
        <u/>
        <sz val="9"/>
        <color rgb="FFFF0000"/>
        <rFont val="Arial"/>
        <family val="2"/>
      </rPr>
      <t>It is also acceptable to submit an attached list.</t>
    </r>
    <r>
      <rPr>
        <sz val="9"/>
        <color rgb="FFFF0000"/>
        <rFont val="Arial"/>
        <family val="2"/>
      </rPr>
      <t>)</t>
    </r>
  </si>
  <si>
    <r>
      <t xml:space="preserve">(Please check the relevant boxes to submit the Certificate. </t>
    </r>
    <r>
      <rPr>
        <b/>
        <u/>
        <sz val="9"/>
        <color rgb="FFFF0000"/>
        <rFont val="Arial"/>
        <family val="2"/>
      </rPr>
      <t>Violation refers to administrative punishment or administrative guidance</t>
    </r>
    <r>
      <rPr>
        <sz val="9"/>
        <color rgb="FFFF0000"/>
        <rFont val="Arial"/>
        <family val="2"/>
      </rPr>
      <t>.)</t>
    </r>
  </si>
  <si>
    <r>
      <t>*</t>
    </r>
    <r>
      <rPr>
        <u/>
        <sz val="9"/>
        <color theme="1"/>
        <rFont val="Arial"/>
        <family val="2"/>
      </rPr>
      <t>If you committed any violation subject to administrative punishment or administrative guidance, you need to submit the following documents in a and b:</t>
    </r>
  </si>
  <si>
    <r>
      <rPr>
        <b/>
        <sz val="11"/>
        <color rgb="FFFF0000"/>
        <rFont val="ＭＳ Ｐ明朝"/>
        <family val="1"/>
        <charset val="128"/>
      </rPr>
      <t>□</t>
    </r>
    <r>
      <rPr>
        <b/>
        <sz val="11"/>
        <color theme="1"/>
        <rFont val="ＭＳ 明朝"/>
        <family val="1"/>
        <charset val="128"/>
      </rPr>
      <t>　</t>
    </r>
    <r>
      <rPr>
        <b/>
        <sz val="11"/>
        <color theme="1"/>
        <rFont val="Arial"/>
        <family val="2"/>
      </rPr>
      <t>We violated Environmental Laws, etc. in the past, and have not yet taken corrective measures.</t>
    </r>
    <phoneticPr fontId="1"/>
  </si>
  <si>
    <r>
      <rPr>
        <b/>
        <sz val="11"/>
        <color rgb="FFFF0000"/>
        <rFont val="ＭＳ Ｐゴシック"/>
        <family val="3"/>
        <charset val="128"/>
      </rPr>
      <t>□</t>
    </r>
    <r>
      <rPr>
        <b/>
        <sz val="11"/>
        <color theme="1"/>
        <rFont val="Arial"/>
        <family val="2"/>
      </rPr>
      <t xml:space="preserve">  We have not violated any related Environmental Laws, etc. since foundation of the Company (year).</t>
    </r>
    <phoneticPr fontId="1"/>
  </si>
  <si>
    <r>
      <rPr>
        <b/>
        <sz val="11"/>
        <color rgb="FFFF0000"/>
        <rFont val="ＭＳ Ｐ明朝"/>
        <family val="1"/>
        <charset val="128"/>
      </rPr>
      <t>□</t>
    </r>
    <r>
      <rPr>
        <b/>
        <sz val="11"/>
        <color theme="1"/>
        <rFont val="Arial"/>
        <family val="2"/>
      </rPr>
      <t xml:space="preserve">  We have not violated any related Environmental Laws, etc. for the past five years.</t>
    </r>
    <phoneticPr fontId="1"/>
  </si>
  <si>
    <r>
      <rPr>
        <b/>
        <sz val="11"/>
        <color rgb="FFFF0000"/>
        <rFont val="ＭＳ Ｐ明朝"/>
        <family val="1"/>
        <charset val="128"/>
      </rPr>
      <t>□</t>
    </r>
    <r>
      <rPr>
        <b/>
        <sz val="11"/>
        <color theme="1"/>
        <rFont val="Arial"/>
        <family val="2"/>
      </rPr>
      <t xml:space="preserve">  We violated related Environmental Laws, etc. in the past five years, have already taken proper remedies and recurrence prevention measures, and thereafter comply with the related Environmental Laws, etc. properly.</t>
    </r>
    <phoneticPr fontId="1"/>
  </si>
  <si>
    <r>
      <rPr>
        <sz val="9"/>
        <color rgb="FFFF0000"/>
        <rFont val="ＭＳ Ｐ明朝"/>
        <family val="1"/>
        <charset val="128"/>
      </rPr>
      <t>□</t>
    </r>
    <r>
      <rPr>
        <sz val="9"/>
        <color rgb="FFFF0000"/>
        <rFont val="Arial"/>
        <family val="2"/>
      </rPr>
      <t xml:space="preserve"> </t>
    </r>
    <r>
      <rPr>
        <sz val="9"/>
        <color theme="1"/>
        <rFont val="Arial"/>
        <family val="2"/>
      </rPr>
      <t>Air Pollution Control Law</t>
    </r>
    <phoneticPr fontId="1"/>
  </si>
  <si>
    <r>
      <rPr>
        <sz val="9"/>
        <color rgb="FFFF0000"/>
        <rFont val="ＭＳ Ｐ明朝"/>
        <family val="1"/>
        <charset val="128"/>
      </rPr>
      <t>□</t>
    </r>
    <r>
      <rPr>
        <sz val="9"/>
        <color theme="1"/>
        <rFont val="Arial"/>
        <family val="2"/>
      </rPr>
      <t xml:space="preserve"> Water Pollution Control Law</t>
    </r>
    <phoneticPr fontId="1"/>
  </si>
  <si>
    <r>
      <rPr>
        <sz val="9"/>
        <color rgb="FFFF0000"/>
        <rFont val="ＭＳ Ｐ明朝"/>
        <family val="1"/>
        <charset val="128"/>
      </rPr>
      <t>□</t>
    </r>
    <r>
      <rPr>
        <sz val="9"/>
        <color theme="1"/>
        <rFont val="Arial"/>
        <family val="2"/>
      </rPr>
      <t xml:space="preserve"> Noise Regulation Law</t>
    </r>
    <phoneticPr fontId="1"/>
  </si>
  <si>
    <r>
      <rPr>
        <sz val="9"/>
        <color rgb="FFFF0000"/>
        <rFont val="ＭＳ Ｐ明朝"/>
        <family val="1"/>
        <charset val="128"/>
      </rPr>
      <t>□</t>
    </r>
    <r>
      <rPr>
        <sz val="9"/>
        <color theme="1"/>
        <rFont val="Arial"/>
        <family val="2"/>
      </rPr>
      <t xml:space="preserve"> Vibration Regulation Law</t>
    </r>
    <phoneticPr fontId="1"/>
  </si>
  <si>
    <r>
      <rPr>
        <sz val="9"/>
        <color rgb="FFFF0000"/>
        <rFont val="ＭＳ Ｐ明朝"/>
        <family val="1"/>
        <charset val="128"/>
      </rPr>
      <t>□</t>
    </r>
    <r>
      <rPr>
        <sz val="9"/>
        <color theme="1"/>
        <rFont val="Arial"/>
        <family val="2"/>
      </rPr>
      <t xml:space="preserve"> Offensive Odor Control Law</t>
    </r>
    <phoneticPr fontId="1"/>
  </si>
  <si>
    <r>
      <rPr>
        <sz val="9"/>
        <color rgb="FFFF0000"/>
        <rFont val="ＭＳ Ｐ明朝"/>
        <family val="1"/>
        <charset val="128"/>
      </rPr>
      <t>□</t>
    </r>
    <r>
      <rPr>
        <sz val="9"/>
        <color theme="1"/>
        <rFont val="Arial"/>
        <family val="2"/>
      </rPr>
      <t xml:space="preserve"> Other: </t>
    </r>
    <phoneticPr fontId="1"/>
  </si>
  <si>
    <r>
      <rPr>
        <sz val="10"/>
        <color theme="1"/>
        <rFont val="ＭＳ Ｐゴシック"/>
        <family val="3"/>
        <charset val="128"/>
      </rPr>
      <t>日付：</t>
    </r>
    <rPh sb="0" eb="2">
      <t>ヒヅケ</t>
    </rPh>
    <phoneticPr fontId="1"/>
  </si>
  <si>
    <r>
      <rPr>
        <sz val="10"/>
        <color theme="1"/>
        <rFont val="ＭＳ Ｐゴシック"/>
        <family val="3"/>
        <charset val="128"/>
      </rPr>
      <t>企業名：</t>
    </r>
    <rPh sb="0" eb="2">
      <t>キギョウ</t>
    </rPh>
    <rPh sb="2" eb="3">
      <t>メイ</t>
    </rPh>
    <phoneticPr fontId="1"/>
  </si>
  <si>
    <r>
      <rPr>
        <sz val="9"/>
        <color theme="1"/>
        <rFont val="ＭＳ Ｐゴシック"/>
        <family val="3"/>
        <charset val="128"/>
      </rPr>
      <t>プラスチック製造事業者</t>
    </r>
  </si>
  <si>
    <r>
      <rPr>
        <sz val="9"/>
        <color theme="1"/>
        <rFont val="ＭＳ Ｐゴシック"/>
        <family val="3"/>
        <charset val="128"/>
      </rPr>
      <t>プラスチック製品名</t>
    </r>
  </si>
  <si>
    <r>
      <rPr>
        <sz val="9"/>
        <color theme="1"/>
        <rFont val="ＭＳ Ｐゴシック"/>
        <family val="3"/>
        <charset val="128"/>
      </rPr>
      <t>材質名</t>
    </r>
  </si>
  <si>
    <r>
      <rPr>
        <sz val="9"/>
        <color theme="1"/>
        <rFont val="ＭＳ Ｐゴシック"/>
        <family val="3"/>
        <charset val="128"/>
      </rPr>
      <t>例</t>
    </r>
  </si>
  <si>
    <r>
      <rPr>
        <sz val="9"/>
        <color theme="1"/>
        <rFont val="ＭＳ Ｐゴシック"/>
        <family val="3"/>
        <charset val="128"/>
      </rPr>
      <t>無</t>
    </r>
    <rPh sb="0" eb="1">
      <t>ナシ</t>
    </rPh>
    <phoneticPr fontId="1"/>
  </si>
  <si>
    <r>
      <rPr>
        <sz val="9"/>
        <color theme="1"/>
        <rFont val="ＭＳ Ｐゴシック"/>
        <family val="3"/>
        <charset val="128"/>
      </rPr>
      <t xml:space="preserve">難燃剤成分の名称
</t>
    </r>
    <r>
      <rPr>
        <sz val="9"/>
        <color theme="1"/>
        <rFont val="Arial"/>
        <family val="2"/>
      </rPr>
      <t>(</t>
    </r>
    <r>
      <rPr>
        <sz val="9"/>
        <color theme="1"/>
        <rFont val="ＭＳ Ｐゴシック"/>
        <family val="3"/>
        <charset val="128"/>
      </rPr>
      <t>使用ない場合には、「使用なし」と記載</t>
    </r>
    <r>
      <rPr>
        <sz val="9"/>
        <color theme="1"/>
        <rFont val="Arial"/>
        <family val="2"/>
      </rPr>
      <t>)</t>
    </r>
    <phoneticPr fontId="1"/>
  </si>
  <si>
    <t>適合</t>
    <rPh sb="0" eb="2">
      <t>テキゴウ</t>
    </rPh>
    <phoneticPr fontId="1"/>
  </si>
  <si>
    <t>難燃剤の種類</t>
    <rPh sb="0" eb="3">
      <t>ナンネンザイ</t>
    </rPh>
    <rPh sb="4" eb="6">
      <t>シュルイ</t>
    </rPh>
    <phoneticPr fontId="1"/>
  </si>
  <si>
    <t>PC-ABS</t>
    <phoneticPr fontId="1"/>
  </si>
  <si>
    <t>臭素系難燃剤等</t>
    <rPh sb="0" eb="2">
      <t>シュウソ</t>
    </rPh>
    <rPh sb="2" eb="3">
      <t>ケイ</t>
    </rPh>
    <rPh sb="3" eb="6">
      <t>ナンネンザイ</t>
    </rPh>
    <rPh sb="6" eb="7">
      <t>トウ</t>
    </rPh>
    <phoneticPr fontId="1"/>
  </si>
  <si>
    <r>
      <t>CAS</t>
    </r>
    <r>
      <rPr>
        <sz val="9"/>
        <color theme="1"/>
        <rFont val="ＭＳ Ｐゴシック"/>
        <family val="3"/>
        <charset val="128"/>
      </rPr>
      <t>　</t>
    </r>
    <r>
      <rPr>
        <sz val="9"/>
        <color theme="1"/>
        <rFont val="Arial"/>
        <family val="2"/>
      </rPr>
      <t>No.</t>
    </r>
    <r>
      <rPr>
        <sz val="9"/>
        <color theme="1"/>
        <rFont val="ＭＳ Ｐゴシック"/>
        <family val="3"/>
        <charset val="128"/>
      </rPr>
      <t>もしくは</t>
    </r>
    <r>
      <rPr>
        <sz val="9"/>
        <color theme="1"/>
        <rFont val="Arial"/>
        <family val="2"/>
      </rPr>
      <t>ISO</t>
    </r>
    <r>
      <rPr>
        <sz val="9"/>
        <color theme="1"/>
        <rFont val="ＭＳ Ｐゴシック"/>
        <family val="3"/>
        <charset val="128"/>
      </rPr>
      <t>コード</t>
    </r>
  </si>
  <si>
    <r>
      <rPr>
        <sz val="7"/>
        <color theme="1"/>
        <rFont val="ＭＳ Ｐゴシック"/>
        <family val="3"/>
        <charset val="128"/>
      </rPr>
      <t>設計責任者・担当者名：</t>
    </r>
    <phoneticPr fontId="1"/>
  </si>
  <si>
    <t>カバー</t>
    <phoneticPr fontId="1"/>
  </si>
  <si>
    <t>〇〇㈱</t>
    <phoneticPr fontId="1"/>
  </si>
  <si>
    <r>
      <rPr>
        <sz val="9"/>
        <color theme="1"/>
        <rFont val="ＭＳ Ｐゴシック"/>
        <family val="3"/>
        <charset val="128"/>
      </rPr>
      <t>〇〇</t>
    </r>
    <r>
      <rPr>
        <sz val="9"/>
        <color theme="1"/>
        <rFont val="Arial"/>
        <family val="2"/>
      </rPr>
      <t>ABS</t>
    </r>
    <r>
      <rPr>
        <sz val="9"/>
        <color theme="1"/>
        <rFont val="ＭＳ Ｐゴシック"/>
        <family val="3"/>
        <charset val="128"/>
      </rPr>
      <t>　</t>
    </r>
    <r>
      <rPr>
        <sz val="9"/>
        <color theme="1"/>
        <rFont val="Arial"/>
        <family val="2"/>
      </rPr>
      <t>E100</t>
    </r>
    <phoneticPr fontId="1"/>
  </si>
  <si>
    <r>
      <rPr>
        <sz val="10"/>
        <color theme="1"/>
        <rFont val="ＭＳ Ｐゴシック"/>
        <family val="3"/>
        <charset val="128"/>
      </rPr>
      <t>製品の包装または梱包は、可能な限り簡易であって、再生利用の容易さおよび廃棄時の負荷低減に配慮されている
具体的には、別表</t>
    </r>
    <r>
      <rPr>
        <sz val="10"/>
        <color theme="1"/>
        <rFont val="Arial"/>
        <family val="2"/>
      </rPr>
      <t>2</t>
    </r>
    <r>
      <rPr>
        <sz val="10"/>
        <color theme="1"/>
        <rFont val="ＭＳ Ｐゴシック"/>
        <family val="3"/>
        <charset val="128"/>
      </rPr>
      <t>の｢包装材料チェックリスト｣に適合する</t>
    </r>
    <phoneticPr fontId="1"/>
  </si>
  <si>
    <r>
      <rPr>
        <b/>
        <sz val="10"/>
        <color rgb="FFFF0000"/>
        <rFont val="ＭＳ Ｐゴシック"/>
        <family val="3"/>
        <charset val="128"/>
      </rPr>
      <t>【必須項目】</t>
    </r>
  </si>
  <si>
    <r>
      <rPr>
        <b/>
        <sz val="10"/>
        <color rgb="FF3333FF"/>
        <rFont val="ＭＳ Ｐゴシック"/>
        <family val="3"/>
        <charset val="128"/>
      </rPr>
      <t>【選択項目】</t>
    </r>
  </si>
  <si>
    <t>ただし、土壌汚染は、当該汚染物質規制開始前の汚染行為について、本項目を適用しない。</t>
    <phoneticPr fontId="1"/>
  </si>
  <si>
    <r>
      <rPr>
        <sz val="10"/>
        <color theme="1"/>
        <rFont val="ＭＳ Ｐゴシック"/>
        <family val="3"/>
        <charset val="128"/>
      </rPr>
      <t>記入表</t>
    </r>
    <r>
      <rPr>
        <sz val="10"/>
        <color theme="1"/>
        <rFont val="Arial"/>
        <family val="2"/>
      </rPr>
      <t>6</t>
    </r>
    <phoneticPr fontId="1"/>
  </si>
  <si>
    <t>4-1-3.(21)</t>
    <phoneticPr fontId="1"/>
  </si>
  <si>
    <t>4-1-3.(20)</t>
    <phoneticPr fontId="1"/>
  </si>
  <si>
    <t>4-1-3.(19)</t>
    <phoneticPr fontId="1"/>
  </si>
  <si>
    <t>4-1-3.(18)</t>
    <phoneticPr fontId="1"/>
  </si>
  <si>
    <t>4-1-3.(17)</t>
    <phoneticPr fontId="1"/>
  </si>
  <si>
    <t>This does not include plant equipment that is not directly related to the product manufacturing process, such as air-conditioners and refrigerators.</t>
    <phoneticPr fontId="1"/>
  </si>
  <si>
    <t>【必須項目】の適合数</t>
    <rPh sb="7" eb="9">
      <t>テキゴウ</t>
    </rPh>
    <rPh sb="9" eb="10">
      <t>スウ</t>
    </rPh>
    <phoneticPr fontId="1"/>
  </si>
  <si>
    <t>【選択項目】の適合数</t>
    <rPh sb="7" eb="9">
      <t>テキゴウ</t>
    </rPh>
    <rPh sb="9" eb="10">
      <t>スウ</t>
    </rPh>
    <phoneticPr fontId="1"/>
  </si>
  <si>
    <t>【選択項目】</t>
    <phoneticPr fontId="1"/>
  </si>
  <si>
    <t>対象</t>
    <rPh sb="0" eb="2">
      <t>タイショウ</t>
    </rPh>
    <phoneticPr fontId="1"/>
  </si>
  <si>
    <t>カテゴリ</t>
    <phoneticPr fontId="1"/>
  </si>
  <si>
    <r>
      <rPr>
        <sz val="10"/>
        <color theme="1"/>
        <rFont val="ＭＳ Ｐゴシック"/>
        <family val="3"/>
        <charset val="128"/>
      </rPr>
      <t>適合</t>
    </r>
    <r>
      <rPr>
        <sz val="10"/>
        <color theme="1"/>
        <rFont val="Arial"/>
        <family val="2"/>
      </rPr>
      <t>/</t>
    </r>
    <r>
      <rPr>
        <sz val="10"/>
        <color theme="1"/>
        <rFont val="ＭＳ Ｐゴシック"/>
        <family val="3"/>
        <charset val="128"/>
      </rPr>
      <t>不適合、記入欄</t>
    </r>
    <rPh sb="7" eb="9">
      <t>キニュウ</t>
    </rPh>
    <rPh sb="9" eb="10">
      <t>ラン</t>
    </rPh>
    <phoneticPr fontId="1"/>
  </si>
  <si>
    <r>
      <rPr>
        <sz val="9.5"/>
        <color theme="1"/>
        <rFont val="ＭＳ Ｐゴシック"/>
        <family val="3"/>
        <charset val="128"/>
      </rPr>
      <t>製品の製造にあたって、最終製造工程を行う工場が立地している地域の大気汚染、水質汚濁、騒音、悪臭、有害物質の排出などについて、関連する環境法規および公害防止協定など</t>
    </r>
    <r>
      <rPr>
        <sz val="9.5"/>
        <color theme="1"/>
        <rFont val="Arial"/>
        <family val="2"/>
      </rPr>
      <t>(</t>
    </r>
    <r>
      <rPr>
        <sz val="9.5"/>
        <color theme="1"/>
        <rFont val="ＭＳ Ｐゴシック"/>
        <family val="3"/>
        <charset val="128"/>
      </rPr>
      <t>以下、「環境法規等」という</t>
    </r>
    <r>
      <rPr>
        <sz val="9.5"/>
        <color theme="1"/>
        <rFont val="Arial"/>
        <family val="2"/>
      </rPr>
      <t>)</t>
    </r>
    <r>
      <rPr>
        <sz val="9.5"/>
        <color theme="1"/>
        <rFont val="ＭＳ Ｐゴシック"/>
        <family val="3"/>
        <charset val="128"/>
      </rPr>
      <t>を順守している
また、申込日より過去</t>
    </r>
    <r>
      <rPr>
        <sz val="9.5"/>
        <color theme="1"/>
        <rFont val="Arial"/>
        <family val="2"/>
      </rPr>
      <t>5</t>
    </r>
    <r>
      <rPr>
        <sz val="9.5"/>
        <color theme="1"/>
        <rFont val="ＭＳ Ｐゴシック"/>
        <family val="3"/>
        <charset val="128"/>
      </rPr>
      <t>年間の環境法規等の順守状況</t>
    </r>
    <r>
      <rPr>
        <sz val="9.5"/>
        <color theme="1"/>
        <rFont val="Arial"/>
        <family val="2"/>
      </rPr>
      <t>(</t>
    </r>
    <r>
      <rPr>
        <sz val="9.5"/>
        <color theme="1"/>
        <rFont val="ＭＳ Ｐゴシック"/>
        <family val="3"/>
        <charset val="128"/>
      </rPr>
      <t>違反の有無</t>
    </r>
    <r>
      <rPr>
        <sz val="9.5"/>
        <color theme="1"/>
        <rFont val="Arial"/>
        <family val="2"/>
      </rPr>
      <t>)</t>
    </r>
    <r>
      <rPr>
        <sz val="9.5"/>
        <color theme="1"/>
        <rFont val="ＭＳ Ｐゴシック"/>
        <family val="3"/>
        <charset val="128"/>
      </rPr>
      <t>を報告する
なお、違反があった場合には、すでに適正な改善をはかり再発防止策を講じ、以後は関連する環境法規等を適正に順守している
ただし、土壌汚染は、当該汚染物質規制開始前の汚染行為について、本項目を適用しない</t>
    </r>
    <phoneticPr fontId="1"/>
  </si>
  <si>
    <t>難燃剤として有機ハロゲン化合物の不使用**</t>
    <rPh sb="0" eb="3">
      <t>ナンネンザイ</t>
    </rPh>
    <rPh sb="6" eb="8">
      <t>ユウキ</t>
    </rPh>
    <rPh sb="12" eb="15">
      <t>カゴウブツ</t>
    </rPh>
    <rPh sb="16" eb="19">
      <t>フシヨウ</t>
    </rPh>
    <phoneticPr fontId="1"/>
  </si>
  <si>
    <r>
      <rPr>
        <sz val="9"/>
        <color theme="1"/>
        <rFont val="ＭＳ Ｐゴシック"/>
        <family val="3"/>
        <charset val="128"/>
      </rPr>
      <t xml:space="preserve">ハロゲンを含むポリマー
の使用
</t>
    </r>
    <r>
      <rPr>
        <sz val="9"/>
        <color theme="1"/>
        <rFont val="Arial"/>
        <family val="2"/>
      </rPr>
      <t>(PTFE</t>
    </r>
    <r>
      <rPr>
        <sz val="9"/>
        <color theme="1"/>
        <rFont val="ＭＳ Ｐゴシック"/>
        <family val="3"/>
        <charset val="128"/>
      </rPr>
      <t>には適用されない。</t>
    </r>
    <r>
      <rPr>
        <sz val="9"/>
        <color theme="1"/>
        <rFont val="Arial"/>
        <family val="2"/>
      </rPr>
      <t>PTFE</t>
    </r>
    <r>
      <rPr>
        <sz val="9"/>
        <color theme="1"/>
        <rFont val="ＭＳ Ｐゴシック"/>
        <family val="3"/>
        <charset val="128"/>
      </rPr>
      <t>を使用の場合も「無」と記載</t>
    </r>
    <r>
      <rPr>
        <sz val="9"/>
        <color theme="1"/>
        <rFont val="Arial"/>
        <family val="2"/>
      </rPr>
      <t>)</t>
    </r>
    <rPh sb="23" eb="25">
      <t>テキヨウ</t>
    </rPh>
    <rPh sb="35" eb="37">
      <t>シヨウ</t>
    </rPh>
    <rPh sb="38" eb="40">
      <t>バアイ</t>
    </rPh>
    <rPh sb="42" eb="43">
      <t>ナシ</t>
    </rPh>
    <rPh sb="45" eb="47">
      <t>キサイ</t>
    </rPh>
    <phoneticPr fontId="1"/>
  </si>
  <si>
    <r>
      <rPr>
        <sz val="9"/>
        <color theme="1"/>
        <rFont val="ＭＳ Ｐゴシック"/>
        <family val="3"/>
        <charset val="128"/>
      </rPr>
      <t>難燃剤として、短鎖塩素化パラフィン、ヘキサブロモシクロドデカン</t>
    </r>
    <r>
      <rPr>
        <sz val="9"/>
        <color theme="1"/>
        <rFont val="ＭＳ Ｐゴシック"/>
        <family val="3"/>
        <charset val="128"/>
      </rPr>
      <t>の添加</t>
    </r>
    <r>
      <rPr>
        <sz val="9"/>
        <color theme="1"/>
        <rFont val="Arial"/>
        <family val="2"/>
      </rPr>
      <t>*</t>
    </r>
    <rPh sb="0" eb="3">
      <t>ナンネンザイ</t>
    </rPh>
    <rPh sb="32" eb="34">
      <t>テンカ</t>
    </rPh>
    <phoneticPr fontId="1"/>
  </si>
  <si>
    <r>
      <t>*</t>
    </r>
    <r>
      <rPr>
        <sz val="8"/>
        <color theme="1"/>
        <rFont val="ＭＳ Ｐゴシック"/>
        <family val="3"/>
        <charset val="128"/>
      </rPr>
      <t>　処方構成成分としての添加の有無を指す。</t>
    </r>
    <phoneticPr fontId="1"/>
  </si>
  <si>
    <r>
      <t>**</t>
    </r>
    <r>
      <rPr>
        <sz val="8"/>
        <color theme="1"/>
        <rFont val="Arial"/>
        <family val="2"/>
      </rPr>
      <t xml:space="preserve"> </t>
    </r>
    <r>
      <rPr>
        <sz val="8"/>
        <color theme="1"/>
        <rFont val="ＭＳ Ｐゴシック"/>
        <family val="3"/>
        <charset val="128"/>
      </rPr>
      <t>プラスチック材料の物性改善のために使用される有機フッ素系添加剤</t>
    </r>
    <r>
      <rPr>
        <sz val="8"/>
        <color theme="1"/>
        <rFont val="Arial"/>
        <family val="2"/>
      </rPr>
      <t>(</t>
    </r>
    <r>
      <rPr>
        <sz val="8"/>
        <color theme="1"/>
        <rFont val="ＭＳ Ｐゴシック"/>
        <family val="3"/>
        <charset val="128"/>
      </rPr>
      <t>例えば、アンチドリッピング剤</t>
    </r>
    <r>
      <rPr>
        <sz val="8"/>
        <color theme="1"/>
        <rFont val="Arial"/>
        <family val="2"/>
      </rPr>
      <t>)</t>
    </r>
    <r>
      <rPr>
        <sz val="8"/>
        <color theme="1"/>
        <rFont val="ＭＳ Ｐゴシック"/>
        <family val="3"/>
        <charset val="128"/>
      </rPr>
      <t>。ただし、含有量が</t>
    </r>
    <r>
      <rPr>
        <sz val="8"/>
        <color theme="1"/>
        <rFont val="Arial"/>
        <family val="2"/>
      </rPr>
      <t>0.5</t>
    </r>
    <r>
      <rPr>
        <sz val="8"/>
        <color theme="1"/>
        <rFont val="ＭＳ Ｐゴシック"/>
        <family val="3"/>
        <charset val="128"/>
      </rPr>
      <t>重量</t>
    </r>
    <r>
      <rPr>
        <sz val="8"/>
        <color theme="1"/>
        <rFont val="Arial"/>
        <family val="2"/>
      </rPr>
      <t>%</t>
    </r>
    <r>
      <rPr>
        <sz val="8"/>
        <color theme="1"/>
        <rFont val="ＭＳ Ｐゴシック"/>
        <family val="3"/>
        <charset val="128"/>
      </rPr>
      <t>を超えないこと。処方構成成分としての添加の有無を指す。</t>
    </r>
    <phoneticPr fontId="1"/>
  </si>
  <si>
    <t>記入表1を作成すると上記の数字が自動的に入力されます
(ただし、適合数の数字は手入力も可能です)</t>
    <rPh sb="43" eb="45">
      <t>カノウ</t>
    </rPh>
    <phoneticPr fontId="1"/>
  </si>
  <si>
    <r>
      <rPr>
        <sz val="10"/>
        <color theme="1"/>
        <rFont val="ＭＳ Ｐゴシック"/>
        <family val="3"/>
        <charset val="128"/>
      </rPr>
      <t>＜付属証明書の作成方法＞</t>
    </r>
  </si>
  <si>
    <r>
      <rPr>
        <sz val="10"/>
        <color theme="1"/>
        <rFont val="ＭＳ Ｐゴシック"/>
        <family val="3"/>
        <charset val="128"/>
      </rPr>
      <t>「記入欄」が網かけとなっている項目は記入不要です。</t>
    </r>
  </si>
  <si>
    <r>
      <t xml:space="preserve">2. </t>
    </r>
    <r>
      <rPr>
        <sz val="10"/>
        <color theme="1"/>
        <rFont val="ＭＳ Ｐゴシック"/>
        <family val="3"/>
        <charset val="128"/>
      </rPr>
      <t>「添付証明書」欄の各証明書を用意して下さい。各証明書は、本付属証明書と併せてエコマーク商品認定・使用申込時に提出して下さい。「添付証明書」が網かけとなっている項目および対象外と記載した項目は、添付証明書の提出は不要です。</t>
    </r>
  </si>
  <si>
    <r>
      <t xml:space="preserve">4. </t>
    </r>
    <r>
      <rPr>
        <sz val="10"/>
        <color theme="1"/>
        <rFont val="ＭＳ Ｐゴシック"/>
        <family val="3"/>
        <charset val="128"/>
      </rPr>
      <t>「添付証明書」の発行者は「添付証明書の発行者」欄を確認して下さい。</t>
    </r>
  </si>
  <si>
    <r>
      <rPr>
        <sz val="10"/>
        <color theme="1"/>
        <rFont val="ＭＳ Ｐゴシック"/>
        <family val="3"/>
        <charset val="128"/>
      </rPr>
      <t>記入欄／添付資料　</t>
    </r>
    <r>
      <rPr>
        <sz val="8"/>
        <color theme="1"/>
        <rFont val="ＭＳ Ｐゴシック"/>
        <family val="3"/>
        <charset val="128"/>
      </rPr>
      <t>※該当する□にチェックを入れて下さい</t>
    </r>
  </si>
  <si>
    <r>
      <rPr>
        <sz val="10"/>
        <color theme="1"/>
        <rFont val="ＭＳ Ｐゴシック"/>
        <family val="3"/>
        <charset val="128"/>
      </rPr>
      <t>表示媒体</t>
    </r>
  </si>
  <si>
    <r>
      <rPr>
        <sz val="10"/>
        <color theme="1"/>
        <rFont val="ＭＳ Ｐゴシック"/>
        <family val="3"/>
        <charset val="128"/>
      </rPr>
      <t>【表示無しの理由】：エコマークを表示しない（予定）場合</t>
    </r>
  </si>
  <si>
    <t>エコマーク表示（予定）について記載下さい
※ 原則として、製品、カタログなどにエコマークを表示すること</t>
    <phoneticPr fontId="1"/>
  </si>
  <si>
    <t>エコマーク表示予定設計図</t>
    <phoneticPr fontId="1"/>
  </si>
  <si>
    <r>
      <rPr>
        <sz val="10"/>
        <color theme="1"/>
        <rFont val="ＭＳ Ｐゴシック"/>
        <family val="3"/>
        <charset val="128"/>
      </rPr>
      <t xml:space="preserve">表示予定設計図の提出（書式自由・原稿）
</t>
    </r>
    <r>
      <rPr>
        <sz val="8"/>
        <color theme="1"/>
        <rFont val="Arial"/>
        <family val="2"/>
      </rPr>
      <t>*</t>
    </r>
    <r>
      <rPr>
        <sz val="8"/>
        <color theme="1"/>
        <rFont val="ＭＳ Ｐゴシック"/>
        <family val="3"/>
        <charset val="128"/>
      </rPr>
      <t>様式</t>
    </r>
    <r>
      <rPr>
        <sz val="8"/>
        <color theme="1"/>
        <rFont val="Arial"/>
        <family val="2"/>
      </rPr>
      <t>2</t>
    </r>
    <r>
      <rPr>
        <sz val="8"/>
        <color theme="1"/>
        <rFont val="ＭＳ Ｐゴシック"/>
        <family val="3"/>
        <charset val="128"/>
      </rPr>
      <t>の｢エコマーク表示見本｣の画像をご活用ください</t>
    </r>
    <phoneticPr fontId="1"/>
  </si>
  <si>
    <r>
      <t xml:space="preserve">1. </t>
    </r>
    <r>
      <rPr>
        <sz val="10"/>
        <color theme="1"/>
        <rFont val="ＭＳ Ｐゴシック"/>
        <family val="3"/>
        <charset val="128"/>
      </rPr>
      <t>申込製品に関する必要事項を「適合</t>
    </r>
    <r>
      <rPr>
        <sz val="10"/>
        <color theme="1"/>
        <rFont val="Arial"/>
        <family val="2"/>
      </rPr>
      <t>/</t>
    </r>
    <r>
      <rPr>
        <sz val="10"/>
        <color theme="1"/>
        <rFont val="ＭＳ Ｐゴシック"/>
        <family val="3"/>
        <charset val="128"/>
      </rPr>
      <t>不適合、記入欄」にチェック、記載して下さい。</t>
    </r>
    <rPh sb="17" eb="19">
      <t>テキゴウ</t>
    </rPh>
    <rPh sb="20" eb="23">
      <t>フテキゴウ</t>
    </rPh>
    <phoneticPr fontId="1"/>
  </si>
  <si>
    <r>
      <t>申込者</t>
    </r>
    <r>
      <rPr>
        <sz val="8"/>
        <color theme="1"/>
        <rFont val="ＭＳ Ｐゴシック"/>
        <family val="3"/>
        <charset val="128"/>
      </rPr>
      <t>(会社名)</t>
    </r>
    <phoneticPr fontId="1"/>
  </si>
  <si>
    <t>申込日：</t>
    <rPh sb="0" eb="1">
      <t>モウ</t>
    </rPh>
    <rPh sb="1" eb="2">
      <t>コ</t>
    </rPh>
    <rPh sb="2" eb="3">
      <t>ビ</t>
    </rPh>
    <phoneticPr fontId="1"/>
  </si>
  <si>
    <r>
      <rPr>
        <sz val="8"/>
        <color theme="1"/>
        <rFont val="ＭＳ Ｐゴシック"/>
        <family val="3"/>
        <charset val="128"/>
      </rPr>
      <t>添付証明書の発行者</t>
    </r>
    <phoneticPr fontId="1"/>
  </si>
  <si>
    <t>その他の場合、以下に記載して下さい。
[　　　　　　　　　　　　　　　　　　　　　　　　]</t>
    <rPh sb="2" eb="3">
      <t>タ</t>
    </rPh>
    <rPh sb="4" eb="6">
      <t>バアイ</t>
    </rPh>
    <rPh sb="7" eb="9">
      <t>イカ</t>
    </rPh>
    <rPh sb="10" eb="12">
      <t>キサイ</t>
    </rPh>
    <rPh sb="14" eb="15">
      <t>クダ</t>
    </rPh>
    <phoneticPr fontId="1"/>
  </si>
  <si>
    <t>部品名称</t>
    <phoneticPr fontId="1"/>
  </si>
  <si>
    <t>製品、部品名、素材等</t>
    <rPh sb="0" eb="2">
      <t>セイヒン</t>
    </rPh>
    <rPh sb="3" eb="5">
      <t>ブヒン</t>
    </rPh>
    <rPh sb="5" eb="6">
      <t>メイ</t>
    </rPh>
    <rPh sb="7" eb="9">
      <t>ソザイ</t>
    </rPh>
    <rPh sb="9" eb="10">
      <t>トウ</t>
    </rPh>
    <phoneticPr fontId="1"/>
  </si>
  <si>
    <t>ゴム</t>
    <phoneticPr fontId="1"/>
  </si>
  <si>
    <t>焼却後、埋め立て</t>
    <rPh sb="0" eb="2">
      <t>ショウキャク</t>
    </rPh>
    <rPh sb="2" eb="3">
      <t>ゴ</t>
    </rPh>
    <rPh sb="4" eb="5">
      <t>ウ</t>
    </rPh>
    <rPh sb="6" eb="7">
      <t>タ</t>
    </rPh>
    <phoneticPr fontId="1"/>
  </si>
  <si>
    <t>全分類</t>
    <rPh sb="0" eb="1">
      <t>ゼン</t>
    </rPh>
    <rPh sb="1" eb="3">
      <t>ブンルイ</t>
    </rPh>
    <phoneticPr fontId="1"/>
  </si>
  <si>
    <r>
      <rPr>
        <b/>
        <sz val="12"/>
        <color rgb="FFFF0000"/>
        <rFont val="ＭＳ Ｐゴシック"/>
        <family val="3"/>
        <charset val="128"/>
      </rPr>
      <t>※太枠部分をご記入下さい。</t>
    </r>
    <r>
      <rPr>
        <b/>
        <sz val="12"/>
        <color rgb="FFFF0000"/>
        <rFont val="Arial"/>
        <family val="2"/>
      </rPr>
      <t/>
    </r>
    <rPh sb="1" eb="3">
      <t>フトワク</t>
    </rPh>
    <rPh sb="3" eb="5">
      <t>ブブン</t>
    </rPh>
    <rPh sb="7" eb="9">
      <t>キニュウ</t>
    </rPh>
    <rPh sb="9" eb="10">
      <t>クダ</t>
    </rPh>
    <phoneticPr fontId="1"/>
  </si>
  <si>
    <t>FR17</t>
    <phoneticPr fontId="1"/>
  </si>
  <si>
    <t>部品質量(g)</t>
    <phoneticPr fontId="1"/>
  </si>
  <si>
    <t>4-1-1.(2)</t>
    <phoneticPr fontId="1"/>
  </si>
  <si>
    <t>4-1-1.(3)</t>
    <phoneticPr fontId="1"/>
  </si>
  <si>
    <r>
      <t>**</t>
    </r>
    <r>
      <rPr>
        <sz val="8"/>
        <color theme="1"/>
        <rFont val="ＭＳ Ｐゴシック"/>
        <family val="3"/>
        <charset val="128"/>
      </rPr>
      <t>配合率：バイオマスプラスチックの場合、バイオベース合成ポリマー含有率</t>
    </r>
    <phoneticPr fontId="1"/>
  </si>
  <si>
    <t>E-mail(E-mailがない場合TEL)：</t>
    <phoneticPr fontId="1"/>
  </si>
  <si>
    <t>【本証明書の記入者】</t>
    <phoneticPr fontId="1"/>
  </si>
  <si>
    <r>
      <t>E-mail(E-mail</t>
    </r>
    <r>
      <rPr>
        <sz val="10"/>
        <color theme="1"/>
        <rFont val="ＭＳ ゴシック"/>
        <family val="2"/>
        <charset val="128"/>
      </rPr>
      <t>がない場合</t>
    </r>
    <r>
      <rPr>
        <sz val="10"/>
        <color theme="1"/>
        <rFont val="Arial"/>
        <family val="2"/>
      </rPr>
      <t>TEL)</t>
    </r>
    <r>
      <rPr>
        <sz val="10"/>
        <color theme="1"/>
        <rFont val="ＭＳ ゴシック"/>
        <family val="2"/>
        <charset val="128"/>
      </rPr>
      <t>：</t>
    </r>
    <phoneticPr fontId="1"/>
  </si>
  <si>
    <t>【本証明書の記入者】　役職：</t>
    <phoneticPr fontId="1"/>
  </si>
  <si>
    <t>※太枠部分をご記入下さい。</t>
    <rPh sb="1" eb="3">
      <t>フトワク</t>
    </rPh>
    <rPh sb="3" eb="5">
      <t>ブブン</t>
    </rPh>
    <rPh sb="7" eb="9">
      <t>キニュウ</t>
    </rPh>
    <rPh sb="9" eb="10">
      <t>クダ</t>
    </rPh>
    <phoneticPr fontId="1"/>
  </si>
  <si>
    <t>E-mail:</t>
    <phoneticPr fontId="1"/>
  </si>
  <si>
    <r>
      <t>TEL</t>
    </r>
    <r>
      <rPr>
        <sz val="10"/>
        <color theme="1"/>
        <rFont val="ＭＳ ゴシック"/>
        <family val="2"/>
        <charset val="128"/>
      </rPr>
      <t>　　:</t>
    </r>
    <r>
      <rPr>
        <sz val="10"/>
        <color theme="1"/>
        <rFont val="Arial"/>
        <family val="2"/>
      </rPr>
      <t>+</t>
    </r>
    <phoneticPr fontId="1"/>
  </si>
  <si>
    <r>
      <rPr>
        <sz val="10.5"/>
        <color theme="1"/>
        <rFont val="ＭＳ Ｐゴシック"/>
        <family val="3"/>
        <charset val="128"/>
      </rPr>
      <t>本付属証明書は、エコマーク商品類型</t>
    </r>
    <r>
      <rPr>
        <sz val="10.5"/>
        <color theme="1"/>
        <rFont val="Arial"/>
        <family val="2"/>
      </rPr>
      <t>No.166</t>
    </r>
    <r>
      <rPr>
        <sz val="10.5"/>
        <color theme="1"/>
        <rFont val="ＭＳ Ｐゴシック"/>
        <family val="3"/>
        <charset val="128"/>
      </rPr>
      <t>「スマートフォン・携帯電話</t>
    </r>
    <r>
      <rPr>
        <sz val="10.5"/>
        <color theme="1"/>
        <rFont val="Arial"/>
        <family val="2"/>
      </rPr>
      <t>Version1</t>
    </r>
    <r>
      <rPr>
        <sz val="10.5"/>
        <color theme="1"/>
        <rFont val="ＭＳ Ｐゴシック"/>
        <family val="3"/>
        <charset val="128"/>
      </rPr>
      <t>」のエコマーク使用申込を行う際に、「エコマーク商品認定・使用申込書」とともに提出して下さい。</t>
    </r>
    <rPh sb="32" eb="36">
      <t>ケイタイデンワ</t>
    </rPh>
    <phoneticPr fontId="1"/>
  </si>
  <si>
    <r>
      <t xml:space="preserve">申込商品名
</t>
    </r>
    <r>
      <rPr>
        <sz val="8"/>
        <color theme="1"/>
        <rFont val="ＭＳ Ｐゴシック"/>
        <family val="3"/>
        <charset val="128"/>
      </rPr>
      <t>(品番名)</t>
    </r>
    <rPh sb="7" eb="9">
      <t>ヒンバン</t>
    </rPh>
    <phoneticPr fontId="1"/>
  </si>
  <si>
    <t>Entry form 6(EN)</t>
    <phoneticPr fontId="1"/>
  </si>
  <si>
    <t>申込型式・品番名：</t>
    <rPh sb="0" eb="2">
      <t>モウシコミ</t>
    </rPh>
    <phoneticPr fontId="1"/>
  </si>
  <si>
    <r>
      <rPr>
        <b/>
        <sz val="8"/>
        <color rgb="FFFF0000"/>
        <rFont val="Arial"/>
        <family val="2"/>
      </rPr>
      <t>[</t>
    </r>
    <r>
      <rPr>
        <b/>
        <sz val="8"/>
        <color rgb="FFFF0000"/>
        <rFont val="ＭＳ Ｐゴシック"/>
        <family val="3"/>
        <charset val="128"/>
      </rPr>
      <t>必須項目</t>
    </r>
    <r>
      <rPr>
        <b/>
        <sz val="8"/>
        <color rgb="FFFF0000"/>
        <rFont val="Arial"/>
        <family val="2"/>
      </rPr>
      <t>]</t>
    </r>
    <rPh sb="1" eb="3">
      <t>ヒッス</t>
    </rPh>
    <rPh sb="3" eb="5">
      <t>コウモク</t>
    </rPh>
    <phoneticPr fontId="1"/>
  </si>
  <si>
    <r>
      <rPr>
        <b/>
        <sz val="9"/>
        <color rgb="FFFF0000"/>
        <rFont val="Arial"/>
        <family val="2"/>
      </rPr>
      <t>[</t>
    </r>
    <r>
      <rPr>
        <b/>
        <sz val="9"/>
        <color rgb="FFFF0000"/>
        <rFont val="ＭＳ Ｐゴシック"/>
        <family val="3"/>
        <charset val="128"/>
      </rPr>
      <t>必須項目</t>
    </r>
    <r>
      <rPr>
        <b/>
        <sz val="9"/>
        <color rgb="FFFF0000"/>
        <rFont val="Arial"/>
        <family val="2"/>
      </rPr>
      <t>]</t>
    </r>
    <rPh sb="1" eb="3">
      <t>ヒッス</t>
    </rPh>
    <rPh sb="3" eb="5">
      <t>コウモク</t>
    </rPh>
    <phoneticPr fontId="1"/>
  </si>
  <si>
    <r>
      <rPr>
        <b/>
        <sz val="9"/>
        <color rgb="FF3333FF"/>
        <rFont val="Arial"/>
        <family val="2"/>
      </rPr>
      <t>[</t>
    </r>
    <r>
      <rPr>
        <b/>
        <sz val="9"/>
        <color rgb="FF3333FF"/>
        <rFont val="ＭＳ Ｐゴシック"/>
        <family val="3"/>
        <charset val="128"/>
      </rPr>
      <t>選択項目</t>
    </r>
    <r>
      <rPr>
        <b/>
        <sz val="9"/>
        <color rgb="FF3333FF"/>
        <rFont val="Arial"/>
        <family val="2"/>
      </rPr>
      <t>]</t>
    </r>
    <rPh sb="1" eb="3">
      <t>センタク</t>
    </rPh>
    <rPh sb="3" eb="5">
      <t>コウモク</t>
    </rPh>
    <phoneticPr fontId="1"/>
  </si>
  <si>
    <t>未選択</t>
    <rPh sb="0" eb="3">
      <t>ミセンタク</t>
    </rPh>
    <phoneticPr fontId="1"/>
  </si>
  <si>
    <t>CLP規則（EC)No.1272/2008のCMRカテゴリ分類該当物質の不使用*</t>
    <rPh sb="3" eb="5">
      <t>キソク</t>
    </rPh>
    <rPh sb="29" eb="31">
      <t>ブンルイ</t>
    </rPh>
    <rPh sb="31" eb="33">
      <t>ガイトウ</t>
    </rPh>
    <rPh sb="33" eb="35">
      <t>ブッシツ</t>
    </rPh>
    <rPh sb="36" eb="39">
      <t>フシヨウ</t>
    </rPh>
    <phoneticPr fontId="1"/>
  </si>
  <si>
    <t>以上</t>
    <phoneticPr fontId="1"/>
  </si>
  <si>
    <r>
      <t>a.</t>
    </r>
    <r>
      <rPr>
        <sz val="10"/>
        <color theme="1"/>
        <rFont val="ＭＳ Ｐゴシック"/>
        <family val="3"/>
        <charset val="128"/>
      </rPr>
      <t>違反事実について、行政機関などからの指導文書</t>
    </r>
    <r>
      <rPr>
        <sz val="10"/>
        <color theme="1"/>
        <rFont val="Arial"/>
        <family val="2"/>
      </rPr>
      <t>(</t>
    </r>
    <r>
      <rPr>
        <sz val="10"/>
        <color theme="1"/>
        <rFont val="ＭＳ Ｐゴシック"/>
        <family val="3"/>
        <charset val="128"/>
      </rPr>
      <t>改善命令、注意なども含む</t>
    </r>
    <r>
      <rPr>
        <sz val="10"/>
        <color theme="1"/>
        <rFont val="Arial"/>
        <family val="2"/>
      </rPr>
      <t>)</t>
    </r>
    <r>
      <rPr>
        <sz val="10"/>
        <color theme="1"/>
        <rFont val="ＭＳ Ｐゴシック"/>
        <family val="3"/>
        <charset val="128"/>
      </rPr>
      <t>、およびそれらに対する回答書　　</t>
    </r>
    <r>
      <rPr>
        <sz val="10"/>
        <color theme="1"/>
        <rFont val="Arial"/>
        <family val="2"/>
      </rPr>
      <t>(</t>
    </r>
    <r>
      <rPr>
        <sz val="10"/>
        <color theme="1"/>
        <rFont val="ＭＳ Ｐゴシック"/>
        <family val="3"/>
        <charset val="128"/>
      </rPr>
      <t>原因、是正結果などを含む</t>
    </r>
    <r>
      <rPr>
        <sz val="10"/>
        <color theme="1"/>
        <rFont val="Arial"/>
        <family val="2"/>
      </rPr>
      <t>)</t>
    </r>
    <r>
      <rPr>
        <sz val="10"/>
        <color theme="1"/>
        <rFont val="ＭＳ Ｐゴシック"/>
        <family val="3"/>
        <charset val="128"/>
      </rPr>
      <t>の写し</t>
    </r>
    <r>
      <rPr>
        <sz val="10"/>
        <color theme="1"/>
        <rFont val="Arial"/>
        <family val="2"/>
      </rPr>
      <t>(</t>
    </r>
    <r>
      <rPr>
        <sz val="10"/>
        <color theme="1"/>
        <rFont val="ＭＳ Ｐゴシック"/>
        <family val="3"/>
        <charset val="128"/>
      </rPr>
      <t>一連のやりとりがわかるもの</t>
    </r>
    <r>
      <rPr>
        <sz val="10"/>
        <color theme="1"/>
        <rFont val="Arial"/>
        <family val="2"/>
      </rPr>
      <t>)</t>
    </r>
    <phoneticPr fontId="1"/>
  </si>
  <si>
    <t>例　スマートフォン　or
　　金属 など</t>
    <rPh sb="0" eb="1">
      <t>レイ</t>
    </rPh>
    <rPh sb="15" eb="17">
      <t>キンゾク</t>
    </rPh>
    <phoneticPr fontId="1"/>
  </si>
  <si>
    <r>
      <t xml:space="preserve">再資源化率(%)*
</t>
    </r>
    <r>
      <rPr>
        <b/>
        <sz val="10"/>
        <color rgb="FFFF0000"/>
        <rFont val="ＭＳ Ｐゴシック"/>
        <family val="3"/>
        <charset val="128"/>
      </rPr>
      <t>(B+C+D+E)/A×100</t>
    </r>
    <phoneticPr fontId="1"/>
  </si>
  <si>
    <r>
      <t>*</t>
    </r>
    <r>
      <rPr>
        <sz val="8"/>
        <color theme="1"/>
        <rFont val="ＭＳ Ｐゴシック"/>
        <family val="3"/>
        <charset val="128"/>
      </rPr>
      <t>小数点第</t>
    </r>
    <r>
      <rPr>
        <sz val="8"/>
        <color theme="1"/>
        <rFont val="Arial"/>
        <family val="2"/>
      </rPr>
      <t>1</t>
    </r>
    <r>
      <rPr>
        <sz val="8"/>
        <color theme="1"/>
        <rFont val="ＭＳ Ｐゴシック"/>
        <family val="3"/>
        <charset val="128"/>
      </rPr>
      <t>位まで</t>
    </r>
    <r>
      <rPr>
        <sz val="8"/>
        <color theme="1"/>
        <rFont val="Arial"/>
        <family val="2"/>
      </rPr>
      <t>(2</t>
    </r>
    <r>
      <rPr>
        <sz val="8"/>
        <color theme="1"/>
        <rFont val="ＭＳ Ｐゴシック"/>
        <family val="3"/>
        <charset val="128"/>
      </rPr>
      <t>位以下は切り捨て</t>
    </r>
    <r>
      <rPr>
        <sz val="8"/>
        <color theme="1"/>
        <rFont val="Arial"/>
        <family val="2"/>
      </rPr>
      <t>)</t>
    </r>
    <phoneticPr fontId="1"/>
  </si>
  <si>
    <t>部品名</t>
    <rPh sb="0" eb="2">
      <t>ブヒン</t>
    </rPh>
    <phoneticPr fontId="1"/>
  </si>
  <si>
    <t>使用素材名</t>
    <rPh sb="0" eb="4">
      <t>シヨウソザイ</t>
    </rPh>
    <rPh sb="4" eb="5">
      <t>メイ</t>
    </rPh>
    <phoneticPr fontId="1"/>
  </si>
  <si>
    <r>
      <t>E-mail(E-mail</t>
    </r>
    <r>
      <rPr>
        <sz val="8"/>
        <color theme="1"/>
        <rFont val="ＭＳ ゴシック"/>
        <family val="2"/>
        <charset val="128"/>
      </rPr>
      <t>がない場合</t>
    </r>
    <r>
      <rPr>
        <sz val="8"/>
        <color theme="1"/>
        <rFont val="Arial"/>
        <family val="2"/>
      </rPr>
      <t>TEL)</t>
    </r>
    <r>
      <rPr>
        <sz val="8"/>
        <color theme="1"/>
        <rFont val="ＭＳ ゴシック"/>
        <family val="2"/>
        <charset val="128"/>
      </rPr>
      <t>：</t>
    </r>
    <phoneticPr fontId="1"/>
  </si>
  <si>
    <t>部品名：</t>
    <rPh sb="0" eb="2">
      <t>ブヒン</t>
    </rPh>
    <rPh sb="2" eb="3">
      <t>メイ</t>
    </rPh>
    <phoneticPr fontId="1"/>
  </si>
  <si>
    <t>記載欄</t>
    <rPh sb="0" eb="2">
      <t>キサイ</t>
    </rPh>
    <rPh sb="2" eb="3">
      <t>ラン</t>
    </rPh>
    <phoneticPr fontId="1"/>
  </si>
  <si>
    <t>記載例</t>
    <rPh sb="0" eb="2">
      <t>キサイ</t>
    </rPh>
    <rPh sb="2" eb="3">
      <t>レイ</t>
    </rPh>
    <phoneticPr fontId="1"/>
  </si>
  <si>
    <t>内容</t>
    <rPh sb="0" eb="2">
      <t>ナイヨウ</t>
    </rPh>
    <phoneticPr fontId="1"/>
  </si>
  <si>
    <t>素材名</t>
    <phoneticPr fontId="1"/>
  </si>
  <si>
    <t>例： 100g</t>
    <phoneticPr fontId="1"/>
  </si>
  <si>
    <t>例： 25%</t>
    <phoneticPr fontId="1"/>
  </si>
  <si>
    <t>ポストコンシューマ材料の詳細（使用後廃棄された製品名）</t>
    <rPh sb="9" eb="11">
      <t>ザイリョウ</t>
    </rPh>
    <rPh sb="12" eb="14">
      <t>ショウサイ</t>
    </rPh>
    <rPh sb="25" eb="26">
      <t>メイ</t>
    </rPh>
    <phoneticPr fontId="1"/>
  </si>
  <si>
    <t>例： 家電プラスチック部品</t>
    <rPh sb="3" eb="5">
      <t>カデン</t>
    </rPh>
    <rPh sb="11" eb="13">
      <t>ブヒン</t>
    </rPh>
    <phoneticPr fontId="1"/>
  </si>
  <si>
    <t>例： PP</t>
    <phoneticPr fontId="1"/>
  </si>
  <si>
    <t>部品質量(g)</t>
    <rPh sb="0" eb="2">
      <t>ブヒン</t>
    </rPh>
    <rPh sb="2" eb="4">
      <t>シツリョウ</t>
    </rPh>
    <phoneticPr fontId="1"/>
  </si>
  <si>
    <t>部品におけるポストコンシューマ材料の配合率(%)</t>
    <rPh sb="0" eb="2">
      <t>ブヒン</t>
    </rPh>
    <rPh sb="15" eb="17">
      <t>ザイリョウ</t>
    </rPh>
    <rPh sb="18" eb="20">
      <t>ハイゴウ</t>
    </rPh>
    <rPh sb="20" eb="21">
      <t>リツ</t>
    </rPh>
    <phoneticPr fontId="1"/>
  </si>
  <si>
    <t>バイオマス原料の詳細</t>
    <rPh sb="5" eb="7">
      <t>ゲンリョウ</t>
    </rPh>
    <rPh sb="8" eb="10">
      <t>ショウサイ</t>
    </rPh>
    <phoneticPr fontId="1"/>
  </si>
  <si>
    <t>例： サトウキビの搾りかす</t>
    <rPh sb="9" eb="10">
      <t>シボ</t>
    </rPh>
    <phoneticPr fontId="1"/>
  </si>
  <si>
    <t>例： PE</t>
    <phoneticPr fontId="1"/>
  </si>
  <si>
    <t>バイオマスポリマーの素材名</t>
    <rPh sb="10" eb="12">
      <t>ソザイ</t>
    </rPh>
    <phoneticPr fontId="1"/>
  </si>
  <si>
    <t>部品におけるバイオマスポリマー含有率(%)</t>
    <rPh sb="0" eb="2">
      <t>ブヒン</t>
    </rPh>
    <rPh sb="15" eb="17">
      <t>ガンユウ</t>
    </rPh>
    <rPh sb="17" eb="18">
      <t>リツ</t>
    </rPh>
    <phoneticPr fontId="1"/>
  </si>
  <si>
    <r>
      <rPr>
        <sz val="10"/>
        <color theme="1"/>
        <rFont val="ＭＳ ゴシック"/>
        <family val="2"/>
        <charset val="128"/>
      </rPr>
      <t>再生プラスチック</t>
    </r>
    <r>
      <rPr>
        <sz val="10"/>
        <color theme="1"/>
        <rFont val="Arial"/>
        <family val="2"/>
      </rPr>
      <t>40%</t>
    </r>
    <r>
      <rPr>
        <sz val="10"/>
        <color theme="1"/>
        <rFont val="ＭＳ ゴシック"/>
        <family val="2"/>
        <charset val="128"/>
      </rPr>
      <t>以上またはバイオマスプラスチック（バイオマスベースポリマー含有率）</t>
    </r>
    <r>
      <rPr>
        <sz val="10"/>
        <color theme="1"/>
        <rFont val="Arial"/>
        <family val="2"/>
      </rPr>
      <t>25%</t>
    </r>
    <r>
      <rPr>
        <sz val="10"/>
        <color theme="1"/>
        <rFont val="ＭＳ ゴシック"/>
        <family val="2"/>
        <charset val="128"/>
      </rPr>
      <t>以上使用しているか。</t>
    </r>
    <rPh sb="0" eb="2">
      <t>サイセイ</t>
    </rPh>
    <rPh sb="11" eb="13">
      <t>イジョウ</t>
    </rPh>
    <rPh sb="40" eb="42">
      <t>ガンユウ</t>
    </rPh>
    <rPh sb="42" eb="43">
      <t>リツ</t>
    </rPh>
    <rPh sb="47" eb="49">
      <t>イジョウ</t>
    </rPh>
    <rPh sb="49" eb="51">
      <t>シヨウ</t>
    </rPh>
    <phoneticPr fontId="1"/>
  </si>
  <si>
    <t>バイオマスを含有したインキを使用しているか。</t>
    <rPh sb="6" eb="8">
      <t>ガンユウ</t>
    </rPh>
    <rPh sb="14" eb="16">
      <t>シヨウ</t>
    </rPh>
    <phoneticPr fontId="1"/>
  </si>
  <si>
    <t>バイオマスを含有したインキとは、再生可能な生物由来の有機性原材料（植物由来の油を含み、化石資源を除く）を含有したインキを指す。</t>
    <rPh sb="6" eb="8">
      <t>ガンユウ</t>
    </rPh>
    <rPh sb="16" eb="18">
      <t>サイセイ</t>
    </rPh>
    <rPh sb="18" eb="20">
      <t>カノウ</t>
    </rPh>
    <rPh sb="21" eb="23">
      <t>セイブツ</t>
    </rPh>
    <rPh sb="23" eb="25">
      <t>ユライ</t>
    </rPh>
    <rPh sb="26" eb="28">
      <t>ユウキ</t>
    </rPh>
    <rPh sb="28" eb="29">
      <t>セイ</t>
    </rPh>
    <rPh sb="29" eb="32">
      <t>ゲンザイリョウ</t>
    </rPh>
    <rPh sb="33" eb="35">
      <t>ショクブツ</t>
    </rPh>
    <rPh sb="35" eb="37">
      <t>ユライ</t>
    </rPh>
    <rPh sb="38" eb="39">
      <t>アブラ</t>
    </rPh>
    <rPh sb="40" eb="41">
      <t>フク</t>
    </rPh>
    <rPh sb="43" eb="45">
      <t>カセキ</t>
    </rPh>
    <rPh sb="45" eb="47">
      <t>シゲン</t>
    </rPh>
    <rPh sb="48" eb="49">
      <t>ノゾ</t>
    </rPh>
    <rPh sb="52" eb="54">
      <t>ガンユウ</t>
    </rPh>
    <rPh sb="60" eb="61">
      <t>サ</t>
    </rPh>
    <phoneticPr fontId="1"/>
  </si>
  <si>
    <r>
      <rPr>
        <sz val="10"/>
        <color rgb="FF080808"/>
        <rFont val="ＭＳ Ｐゴシック"/>
        <family val="3"/>
        <charset val="128"/>
      </rPr>
      <t>包装に使用される材料は、環境影響を及ぼす化学物質の使用回避、削減がされるように材料選択をしているか</t>
    </r>
    <r>
      <rPr>
        <sz val="10"/>
        <color rgb="FF080808"/>
        <rFont val="Arial"/>
        <family val="2"/>
      </rPr>
      <t>(</t>
    </r>
    <r>
      <rPr>
        <sz val="10"/>
        <color rgb="FF080808"/>
        <rFont val="ＭＳ Ｐゴシック"/>
        <family val="3"/>
        <charset val="128"/>
      </rPr>
      <t>ハロゲンを含むポリマー</t>
    </r>
    <r>
      <rPr>
        <sz val="10"/>
        <color theme="1"/>
        <rFont val="ＭＳ Ｐゴシック"/>
        <family val="3"/>
        <charset val="128"/>
      </rPr>
      <t>の</t>
    </r>
    <r>
      <rPr>
        <sz val="10"/>
        <color rgb="FF080808"/>
        <rFont val="ＭＳ Ｐゴシック"/>
        <family val="3"/>
        <charset val="128"/>
      </rPr>
      <t>不使用</t>
    </r>
    <r>
      <rPr>
        <sz val="10"/>
        <color rgb="FF080808"/>
        <rFont val="Arial"/>
        <family val="2"/>
      </rPr>
      <t>)</t>
    </r>
    <r>
      <rPr>
        <sz val="10"/>
        <color rgb="FF080808"/>
        <rFont val="ＭＳ Ｐゴシック"/>
        <family val="3"/>
        <charset val="128"/>
      </rPr>
      <t>。</t>
    </r>
    <phoneticPr fontId="1"/>
  </si>
  <si>
    <r>
      <rPr>
        <sz val="10"/>
        <color rgb="FF080808"/>
        <rFont val="ＭＳ Ｐゴシック"/>
        <family val="3"/>
        <charset val="128"/>
      </rPr>
      <t>プラスチック材料の共通化（</t>
    </r>
    <r>
      <rPr>
        <sz val="10"/>
        <color rgb="FF080808"/>
        <rFont val="Arial"/>
        <family val="3"/>
      </rPr>
      <t>2</t>
    </r>
    <r>
      <rPr>
        <sz val="10"/>
        <color rgb="FF080808"/>
        <rFont val="ＭＳ ゴシック"/>
        <family val="3"/>
        <charset val="128"/>
      </rPr>
      <t>種類以下の互いに分離可能なポリマーまたはポリマーブレンド）または削減</t>
    </r>
    <r>
      <rPr>
        <sz val="10"/>
        <color rgb="FF080808"/>
        <rFont val="ＭＳ Ｐゴシック"/>
        <family val="3"/>
        <charset val="128"/>
      </rPr>
      <t>を実施しているか。</t>
    </r>
    <rPh sb="14" eb="16">
      <t>シュルイ</t>
    </rPh>
    <rPh sb="16" eb="18">
      <t>イカ</t>
    </rPh>
    <rPh sb="19" eb="20">
      <t>タガ</t>
    </rPh>
    <rPh sb="22" eb="24">
      <t>ブンリ</t>
    </rPh>
    <rPh sb="24" eb="26">
      <t>カノウ</t>
    </rPh>
    <rPh sb="46" eb="48">
      <t>サクゲン</t>
    </rPh>
    <rPh sb="49" eb="51">
      <t>ジッシ</t>
    </rPh>
    <phoneticPr fontId="1"/>
  </si>
  <si>
    <t>部品点数の削減、材料の薄肉化により、製品の減量・減容化を図っている。</t>
    <phoneticPr fontId="1"/>
  </si>
  <si>
    <t xml:space="preserve">少なくとも1つの部品以上に使用することが求められ、配合率は問わない。
</t>
    <phoneticPr fontId="1"/>
  </si>
  <si>
    <t>機器</t>
    <phoneticPr fontId="1"/>
  </si>
  <si>
    <t>再生部品等の詳細</t>
    <rPh sb="0" eb="2">
      <t>サイセイ</t>
    </rPh>
    <rPh sb="2" eb="4">
      <t>ブヒン</t>
    </rPh>
    <rPh sb="4" eb="5">
      <t>トウ</t>
    </rPh>
    <rPh sb="6" eb="8">
      <t>ショウサイ</t>
    </rPh>
    <phoneticPr fontId="1"/>
  </si>
  <si>
    <t>例： 再生金属部品</t>
    <rPh sb="3" eb="5">
      <t>サイセイ</t>
    </rPh>
    <rPh sb="5" eb="7">
      <t>キンゾク</t>
    </rPh>
    <rPh sb="7" eb="9">
      <t>ブヒン</t>
    </rPh>
    <phoneticPr fontId="1"/>
  </si>
  <si>
    <t>素材名</t>
    <rPh sb="0" eb="2">
      <t>ソザイ</t>
    </rPh>
    <phoneticPr fontId="1"/>
  </si>
  <si>
    <t>例： アルミニウム</t>
    <phoneticPr fontId="1"/>
  </si>
  <si>
    <t>部品における再生部品等の配合率(%)</t>
    <rPh sb="0" eb="2">
      <t>ブヒン</t>
    </rPh>
    <rPh sb="6" eb="8">
      <t>サイセイ</t>
    </rPh>
    <rPh sb="8" eb="10">
      <t>ブヒン</t>
    </rPh>
    <rPh sb="10" eb="11">
      <t>トウ</t>
    </rPh>
    <rPh sb="12" eb="14">
      <t>ハイゴウ</t>
    </rPh>
    <rPh sb="14" eb="15">
      <t>リツ</t>
    </rPh>
    <phoneticPr fontId="1"/>
  </si>
  <si>
    <r>
      <t xml:space="preserve">機器には以下a)～e)のいずれかを使用しているか。
a)再使用部品
b)再生プラスチック部品
c)再生金属（アルミニウムなど）部品
d)環境負荷低減効果が確認されたバイオマスプラスチック部品
e)再生ガラス部品
</t>
    </r>
    <r>
      <rPr>
        <b/>
        <sz val="9"/>
        <color rgb="FFFF0000"/>
        <rFont val="ＭＳ Ｐゴシック"/>
        <family val="3"/>
        <charset val="128"/>
      </rPr>
      <t>＊部品供給事業者発行の添付書類（記入表7、8、または9）の提出も必要です</t>
    </r>
    <rPh sb="108" eb="110">
      <t>ブヒン</t>
    </rPh>
    <rPh sb="110" eb="112">
      <t>キョウキュウ</t>
    </rPh>
    <rPh sb="112" eb="115">
      <t>ジギョウシャ</t>
    </rPh>
    <rPh sb="115" eb="117">
      <t>ハッコウ</t>
    </rPh>
    <rPh sb="118" eb="120">
      <t>テンプ</t>
    </rPh>
    <rPh sb="120" eb="122">
      <t>ショルイ</t>
    </rPh>
    <rPh sb="123" eb="126">
      <t>キニュウヒョウ</t>
    </rPh>
    <rPh sb="136" eb="138">
      <t>テイシュツ</t>
    </rPh>
    <rPh sb="139" eb="141">
      <t>ヒツヨウ</t>
    </rPh>
    <phoneticPr fontId="1"/>
  </si>
  <si>
    <t>リユース可能なユニット、部品を採用し、リユース対象部品などが取り外し易い構造となっている。</t>
    <phoneticPr fontId="1"/>
  </si>
  <si>
    <r>
      <rPr>
        <b/>
        <sz val="10"/>
        <color rgb="FF080808"/>
        <rFont val="ＭＳ Ｐゴシック"/>
        <family val="3"/>
        <charset val="128"/>
      </rPr>
      <t>【リユース部品の使用可能性】</t>
    </r>
    <r>
      <rPr>
        <b/>
        <sz val="10"/>
        <color rgb="FF080808"/>
        <rFont val="Arial"/>
        <family val="3"/>
      </rPr>
      <t>(</t>
    </r>
    <r>
      <rPr>
        <b/>
        <sz val="10"/>
        <color rgb="FF080808"/>
        <rFont val="ＭＳ ゴシック"/>
        <family val="3"/>
        <charset val="128"/>
      </rPr>
      <t>分解容易性は、「</t>
    </r>
    <r>
      <rPr>
        <b/>
        <sz val="10"/>
        <color rgb="FF080808"/>
        <rFont val="Arial"/>
        <family val="3"/>
      </rPr>
      <t>C.</t>
    </r>
    <r>
      <rPr>
        <b/>
        <sz val="10"/>
        <color rgb="FF080808"/>
        <rFont val="ＭＳ ゴシック"/>
        <family val="3"/>
        <charset val="128"/>
      </rPr>
      <t>リサイクルの評価」に含む</t>
    </r>
    <r>
      <rPr>
        <b/>
        <sz val="10"/>
        <color rgb="FF080808"/>
        <rFont val="Arial"/>
        <family val="3"/>
      </rPr>
      <t>)</t>
    </r>
    <phoneticPr fontId="1"/>
  </si>
  <si>
    <t>バッテリーの寿命時にバッテリー交換がし易い構造であることは、機器やプリント基板などの廃棄を回避し、長寿命に繋がる。本項は修理時に事業者によってバッテリーが交換できる場合も本項を適用とみなす。</t>
    <phoneticPr fontId="1"/>
  </si>
  <si>
    <t>バッテリーは交換可能か。</t>
    <phoneticPr fontId="1"/>
  </si>
  <si>
    <t>バッテリー</t>
    <phoneticPr fontId="1"/>
  </si>
  <si>
    <t>充電装置（外部電源のインターフェース）は、共通化されているか。</t>
    <phoneticPr fontId="1"/>
  </si>
  <si>
    <t>【リユースの判定基準】</t>
    <phoneticPr fontId="1"/>
  </si>
  <si>
    <r>
      <rPr>
        <sz val="10"/>
        <color rgb="FF000000"/>
        <rFont val="ＭＳ Ｐゴシック"/>
        <family val="3"/>
        <charset val="128"/>
      </rPr>
      <t>ユニットや部品の寿命</t>
    </r>
    <r>
      <rPr>
        <sz val="10"/>
        <color rgb="FF000000"/>
        <rFont val="Arial"/>
        <family val="3"/>
      </rPr>
      <t>(MTBF)</t>
    </r>
    <r>
      <rPr>
        <sz val="10"/>
        <color rgb="FF000000"/>
        <rFont val="ＭＳ ゴシック"/>
        <family val="3"/>
        <charset val="128"/>
      </rPr>
      <t>または製造年月を把握しているか。</t>
    </r>
    <phoneticPr fontId="1"/>
  </si>
  <si>
    <t>リユースの判定には、リユース対象備品等の寿命予測や信頼性評価方法の確立が重要であり、各ユニットや部品の製造年月の把握が重要である。</t>
    <phoneticPr fontId="1"/>
  </si>
  <si>
    <t>充電装置</t>
    <rPh sb="0" eb="4">
      <t>ジュウデンソウチ</t>
    </rPh>
    <phoneticPr fontId="1"/>
  </si>
  <si>
    <t>部品は、機能を損なわない範囲で金属材料およびプラスチック材料を統一しているか。</t>
    <phoneticPr fontId="1"/>
  </si>
  <si>
    <t>機器</t>
    <rPh sb="0" eb="2">
      <t>キキ</t>
    </rPh>
    <phoneticPr fontId="1"/>
  </si>
  <si>
    <t>材料の種類が少なければ少ないほど、分離および活用の工程は効率が向上する。この要求は再使用部品であることが証明された部品には適用しない。</t>
    <phoneticPr fontId="1"/>
  </si>
  <si>
    <t>プラスチック製筐体部品は、除去工程が必要な金属塗装(金属メッキ、導電塗装)を回避していること。プラスチック部品への直接的な印刷は必要最小限(例：製造者名)に限定されているか。</t>
    <phoneticPr fontId="1"/>
  </si>
  <si>
    <t>筐体部品</t>
    <phoneticPr fontId="1"/>
  </si>
  <si>
    <t>筺体部品</t>
    <phoneticPr fontId="1"/>
  </si>
  <si>
    <r>
      <rPr>
        <sz val="10"/>
        <color rgb="FF000000"/>
        <rFont val="Arial"/>
        <family val="3"/>
      </rPr>
      <t>2</t>
    </r>
    <r>
      <rPr>
        <sz val="10"/>
        <color rgb="FF000000"/>
        <rFont val="ＭＳ ゴシック"/>
        <family val="3"/>
        <charset val="128"/>
      </rPr>
      <t>つ以上の部品等を連結・固定する接着箇所は取り外しが可能か。</t>
    </r>
    <phoneticPr fontId="1"/>
  </si>
  <si>
    <t>部品数やねじ数の削減などにより、解体・分離工数の削減を考慮しているか。</t>
    <phoneticPr fontId="1"/>
  </si>
  <si>
    <t>リサイクルのための分解は一般的な工具だけでできるか。</t>
    <phoneticPr fontId="1"/>
  </si>
  <si>
    <t>【解体、分離の容易性】</t>
    <phoneticPr fontId="1"/>
  </si>
  <si>
    <t>プラスチック部品は、ISO1043-1～4(一致規格JIS K 6899-1～4)の考慮のもとでISO11469 (同等規格-JIS K 6999)によるマーキングがなされているか。
ただし、重さ25g未満の部品または平らな部分の面積が200mm2未満の部品、または配線、ケーブル、コネクタ、電子部品、透明部品への表示はこの限りではない。</t>
    <phoneticPr fontId="1"/>
  </si>
  <si>
    <t>バッテリーは、一般社団法人情報通信ネットワーク産業協会「小形二次電池を使用した通信機器の表示に関するガイドライン＜携帯電話・ＰＨＳ端末運用編＞」、一般社団法人電池工業会「小形充電式電池の識別表示ガイドライン」、などに従って識別表示を行っているか。</t>
    <phoneticPr fontId="1"/>
  </si>
  <si>
    <t>バッテリー（二次電池）の回収・リサイクルを推進するために、識別表示を行う必要がある。</t>
    <phoneticPr fontId="1"/>
  </si>
  <si>
    <t>機器に含まれる希少金属類(タンタル、ネオジム、ジスプロシウム、コバルト、タングステン)のリサイクルを容易にするために、希少金属類が多く含まれる部品を特定し、その結果を再生事業者(リサイクラー)に提供できる体制(情報提供、部品の識別容易性等)にあるか。</t>
    <phoneticPr fontId="1"/>
  </si>
  <si>
    <t>希少金属類のリサイクルを行うために、製品設計の段階で情報を把握しておくことが望ましい。本項では含有量の把握までは要求事項に含まれないが、併せて把握することが推奨される。</t>
    <phoneticPr fontId="1"/>
  </si>
  <si>
    <t>希少金属類をリサイクル材料として使用しているか。</t>
    <phoneticPr fontId="1"/>
  </si>
  <si>
    <t>【リユース、リサイクルするための要件】</t>
    <phoneticPr fontId="1"/>
  </si>
  <si>
    <t>製品を工場出荷時の状態に初期化できる機能などが搭載されているか。</t>
    <phoneticPr fontId="1"/>
  </si>
  <si>
    <t>機器</t>
    <rPh sb="0" eb="2">
      <t>キキ</t>
    </rPh>
    <phoneticPr fontId="1"/>
  </si>
  <si>
    <t>携帯電話にあっては、搭載機器・機能の簡素化がなされているか。または、機器本体を交換せずに、端末に搭載するアプリケーションのバージョンアップが可能か。</t>
    <phoneticPr fontId="1"/>
  </si>
  <si>
    <t>機器（携帯電話）</t>
    <rPh sb="0" eb="2">
      <t>キキ</t>
    </rPh>
    <rPh sb="3" eb="7">
      <t>ケイタイデンワ</t>
    </rPh>
    <phoneticPr fontId="1"/>
  </si>
  <si>
    <r>
      <rPr>
        <sz val="10"/>
        <color theme="1"/>
        <rFont val="ＭＳ ゴシック"/>
        <family val="2"/>
        <charset val="128"/>
      </rPr>
      <t>回収した製品の総質量</t>
    </r>
    <r>
      <rPr>
        <sz val="10"/>
        <color theme="1"/>
        <rFont val="Arial"/>
        <family val="2"/>
      </rPr>
      <t>(t)</t>
    </r>
    <r>
      <rPr>
        <sz val="10"/>
        <color theme="1"/>
        <rFont val="ＭＳ ゴシック"/>
        <family val="2"/>
        <charset val="128"/>
      </rPr>
      <t>における、製品リユースおよび再資源化処理の総質量</t>
    </r>
    <r>
      <rPr>
        <sz val="10"/>
        <color theme="1"/>
        <rFont val="Arial"/>
        <family val="2"/>
      </rPr>
      <t>(t)</t>
    </r>
    <r>
      <rPr>
        <sz val="10"/>
        <color theme="1"/>
        <rFont val="ＭＳ ゴシック"/>
        <family val="2"/>
        <charset val="128"/>
      </rPr>
      <t>の比率</t>
    </r>
    <r>
      <rPr>
        <sz val="10"/>
        <color theme="1"/>
        <rFont val="Arial"/>
        <family val="2"/>
      </rPr>
      <t>(</t>
    </r>
    <r>
      <rPr>
        <sz val="10"/>
        <color theme="1"/>
        <rFont val="ＭＳ ゴシック"/>
        <family val="2"/>
        <charset val="128"/>
      </rPr>
      <t>再資源化率</t>
    </r>
    <r>
      <rPr>
        <sz val="10"/>
        <color theme="1"/>
        <rFont val="Arial"/>
        <family val="2"/>
      </rPr>
      <t>)</t>
    </r>
    <r>
      <rPr>
        <sz val="10"/>
        <color theme="1"/>
        <rFont val="ＭＳ ゴシック"/>
        <family val="2"/>
        <charset val="128"/>
      </rPr>
      <t>が</t>
    </r>
    <r>
      <rPr>
        <sz val="10"/>
        <color theme="1"/>
        <rFont val="Arial"/>
        <family val="2"/>
      </rPr>
      <t>95%</t>
    </r>
    <r>
      <rPr>
        <sz val="10"/>
        <color theme="1"/>
        <rFont val="ＭＳ ゴシック"/>
        <family val="2"/>
        <charset val="128"/>
      </rPr>
      <t>以上である</t>
    </r>
    <phoneticPr fontId="1"/>
  </si>
  <si>
    <t>4-1-1.(4)</t>
    <phoneticPr fontId="1"/>
  </si>
  <si>
    <t>4-1-1.(6)</t>
    <phoneticPr fontId="1"/>
  </si>
  <si>
    <t>4-1-1.(8)</t>
    <phoneticPr fontId="1"/>
  </si>
  <si>
    <t>スマートフォン</t>
    <phoneticPr fontId="1"/>
  </si>
  <si>
    <t>4-1-1.(9)</t>
    <phoneticPr fontId="1"/>
  </si>
  <si>
    <t>4-1-1.(10)</t>
    <phoneticPr fontId="1"/>
  </si>
  <si>
    <t>4-1-2.(13)</t>
    <phoneticPr fontId="1"/>
  </si>
  <si>
    <t>「はい」の場合、以下にチェックして下さい。</t>
    <phoneticPr fontId="1"/>
  </si>
  <si>
    <r>
      <rPr>
        <sz val="10"/>
        <color theme="1"/>
        <rFont val="ＭＳ Ｐゴシック"/>
        <family val="3"/>
        <charset val="128"/>
      </rPr>
      <t>プラスチック製筐体部品には、難燃剤として有機ハロゲン化合物を処方構成成分として添加していない
ただし、プラスチック材料の物性改善のために使用される</t>
    </r>
    <r>
      <rPr>
        <sz val="10"/>
        <color theme="1"/>
        <rFont val="Arial"/>
        <family val="2"/>
      </rPr>
      <t>0.5%</t>
    </r>
    <r>
      <rPr>
        <sz val="10"/>
        <color theme="1"/>
        <rFont val="ＭＳ Ｐゴシック"/>
        <family val="3"/>
        <charset val="128"/>
      </rPr>
      <t>以下の有機フッ素系添加剤</t>
    </r>
    <r>
      <rPr>
        <sz val="10"/>
        <color theme="1"/>
        <rFont val="Arial"/>
        <family val="2"/>
      </rPr>
      <t>(</t>
    </r>
    <r>
      <rPr>
        <sz val="10"/>
        <color theme="1"/>
        <rFont val="ＭＳ Ｐゴシック"/>
        <family val="3"/>
        <charset val="128"/>
      </rPr>
      <t>例えば、アンチドリッピング剤など</t>
    </r>
    <r>
      <rPr>
        <sz val="10"/>
        <color theme="1"/>
        <rFont val="Arial"/>
        <family val="2"/>
      </rPr>
      <t>)</t>
    </r>
    <r>
      <rPr>
        <sz val="10"/>
        <color theme="1"/>
        <rFont val="ＭＳ Ｐゴシック"/>
        <family val="3"/>
        <charset val="128"/>
      </rPr>
      <t>は使用可とする</t>
    </r>
    <phoneticPr fontId="1"/>
  </si>
  <si>
    <r>
      <rPr>
        <sz val="10"/>
        <color theme="1"/>
        <rFont val="ＭＳ Ｐゴシック"/>
        <family val="3"/>
        <charset val="128"/>
      </rPr>
      <t>プラスチック製筐体部品およびキーボードのキー部品には、以下</t>
    </r>
    <r>
      <rPr>
        <sz val="10"/>
        <color theme="1"/>
        <rFont val="Arial"/>
        <family val="2"/>
      </rPr>
      <t>a.</t>
    </r>
    <r>
      <rPr>
        <sz val="10"/>
        <color theme="1"/>
        <rFont val="ＭＳ Ｐゴシック"/>
        <family val="3"/>
        <charset val="128"/>
      </rPr>
      <t>～</t>
    </r>
    <r>
      <rPr>
        <sz val="10"/>
        <color theme="1"/>
        <rFont val="Arial"/>
        <family val="2"/>
      </rPr>
      <t>e.</t>
    </r>
    <r>
      <rPr>
        <sz val="10"/>
        <color theme="1"/>
        <rFont val="ＭＳ Ｐゴシック"/>
        <family val="3"/>
        <charset val="128"/>
      </rPr>
      <t xml:space="preserve">の各物質を処方構成成分として添加していない
</t>
    </r>
    <r>
      <rPr>
        <sz val="9"/>
        <color theme="1"/>
        <rFont val="Arial"/>
        <family val="2"/>
      </rPr>
      <t>a. EC</t>
    </r>
    <r>
      <rPr>
        <sz val="9"/>
        <color theme="1"/>
        <rFont val="ＭＳ Ｐゴシック"/>
        <family val="3"/>
        <charset val="128"/>
      </rPr>
      <t>規則</t>
    </r>
    <r>
      <rPr>
        <sz val="9"/>
        <color theme="1"/>
        <rFont val="Arial"/>
        <family val="2"/>
      </rPr>
      <t>1272/2008</t>
    </r>
    <r>
      <rPr>
        <sz val="9"/>
        <color theme="1"/>
        <rFont val="ＭＳ Ｐゴシック"/>
        <family val="3"/>
        <charset val="128"/>
      </rPr>
      <t>の</t>
    </r>
    <r>
      <rPr>
        <sz val="9"/>
        <color theme="1"/>
        <rFont val="Arial"/>
        <family val="2"/>
      </rPr>
      <t>Annex VI</t>
    </r>
    <r>
      <rPr>
        <sz val="9"/>
        <color theme="1"/>
        <rFont val="ＭＳ Ｐゴシック"/>
        <family val="3"/>
        <charset val="128"/>
      </rPr>
      <t>、の表</t>
    </r>
    <r>
      <rPr>
        <sz val="9"/>
        <color theme="1"/>
        <rFont val="Arial"/>
        <family val="2"/>
      </rPr>
      <t>3.1</t>
    </r>
    <r>
      <rPr>
        <sz val="9"/>
        <color theme="1"/>
        <rFont val="ＭＳ Ｐゴシック"/>
        <family val="3"/>
        <charset val="128"/>
      </rPr>
      <t>のカテゴリ</t>
    </r>
    <r>
      <rPr>
        <sz val="9"/>
        <color theme="1"/>
        <rFont val="Arial"/>
        <family val="2"/>
      </rPr>
      <t>1A</t>
    </r>
    <r>
      <rPr>
        <sz val="9"/>
        <color theme="1"/>
        <rFont val="ＭＳ Ｐゴシック"/>
        <family val="3"/>
        <charset val="128"/>
      </rPr>
      <t>または</t>
    </r>
    <r>
      <rPr>
        <sz val="9"/>
        <color theme="1"/>
        <rFont val="Arial"/>
        <family val="2"/>
      </rPr>
      <t>1B</t>
    </r>
    <r>
      <rPr>
        <sz val="9"/>
        <color theme="1"/>
        <rFont val="ＭＳ Ｐゴシック"/>
        <family val="3"/>
        <charset val="128"/>
      </rPr>
      <t xml:space="preserve">に分類される発がん性物質
</t>
    </r>
    <r>
      <rPr>
        <sz val="9"/>
        <color theme="1"/>
        <rFont val="Arial"/>
        <family val="2"/>
      </rPr>
      <t>b. EC</t>
    </r>
    <r>
      <rPr>
        <sz val="9"/>
        <color theme="1"/>
        <rFont val="ＭＳ Ｐゴシック"/>
        <family val="3"/>
        <charset val="128"/>
      </rPr>
      <t>規則</t>
    </r>
    <r>
      <rPr>
        <sz val="9"/>
        <color theme="1"/>
        <rFont val="Arial"/>
        <family val="2"/>
      </rPr>
      <t>1272/2008</t>
    </r>
    <r>
      <rPr>
        <sz val="9"/>
        <color theme="1"/>
        <rFont val="ＭＳ Ｐゴシック"/>
        <family val="3"/>
        <charset val="128"/>
      </rPr>
      <t>の</t>
    </r>
    <r>
      <rPr>
        <sz val="9"/>
        <color theme="1"/>
        <rFont val="Arial"/>
        <family val="2"/>
      </rPr>
      <t>Annex VI</t>
    </r>
    <r>
      <rPr>
        <sz val="9"/>
        <color theme="1"/>
        <rFont val="ＭＳ Ｐゴシック"/>
        <family val="3"/>
        <charset val="128"/>
      </rPr>
      <t>、の表</t>
    </r>
    <r>
      <rPr>
        <sz val="9"/>
        <color theme="1"/>
        <rFont val="Arial"/>
        <family val="2"/>
      </rPr>
      <t>3.1</t>
    </r>
    <r>
      <rPr>
        <sz val="9"/>
        <color theme="1"/>
        <rFont val="ＭＳ Ｐゴシック"/>
        <family val="3"/>
        <charset val="128"/>
      </rPr>
      <t>のカテゴリ</t>
    </r>
    <r>
      <rPr>
        <sz val="9"/>
        <color theme="1"/>
        <rFont val="Arial"/>
        <family val="2"/>
      </rPr>
      <t>1A</t>
    </r>
    <r>
      <rPr>
        <sz val="9"/>
        <color theme="1"/>
        <rFont val="ＭＳ Ｐゴシック"/>
        <family val="3"/>
        <charset val="128"/>
      </rPr>
      <t>または</t>
    </r>
    <r>
      <rPr>
        <sz val="9"/>
        <color theme="1"/>
        <rFont val="Arial"/>
        <family val="2"/>
      </rPr>
      <t>1B</t>
    </r>
    <r>
      <rPr>
        <sz val="9"/>
        <color theme="1"/>
        <rFont val="ＭＳ Ｐゴシック"/>
        <family val="3"/>
        <charset val="128"/>
      </rPr>
      <t xml:space="preserve">に分類される変異原性物質
</t>
    </r>
    <r>
      <rPr>
        <sz val="9"/>
        <color theme="1"/>
        <rFont val="Arial"/>
        <family val="2"/>
      </rPr>
      <t>c. EC</t>
    </r>
    <r>
      <rPr>
        <sz val="9"/>
        <color theme="1"/>
        <rFont val="ＭＳ Ｐゴシック"/>
        <family val="3"/>
        <charset val="128"/>
      </rPr>
      <t>規則</t>
    </r>
    <r>
      <rPr>
        <sz val="9"/>
        <color theme="1"/>
        <rFont val="Arial"/>
        <family val="2"/>
      </rPr>
      <t>1272/2008</t>
    </r>
    <r>
      <rPr>
        <sz val="9"/>
        <color theme="1"/>
        <rFont val="ＭＳ Ｐゴシック"/>
        <family val="3"/>
        <charset val="128"/>
      </rPr>
      <t>の</t>
    </r>
    <r>
      <rPr>
        <sz val="9"/>
        <color theme="1"/>
        <rFont val="Arial"/>
        <family val="2"/>
      </rPr>
      <t>Annex VI</t>
    </r>
    <r>
      <rPr>
        <sz val="9"/>
        <color theme="1"/>
        <rFont val="ＭＳ Ｐゴシック"/>
        <family val="3"/>
        <charset val="128"/>
      </rPr>
      <t>、の表</t>
    </r>
    <r>
      <rPr>
        <sz val="9"/>
        <color theme="1"/>
        <rFont val="Arial"/>
        <family val="2"/>
      </rPr>
      <t>3.1</t>
    </r>
    <r>
      <rPr>
        <sz val="9"/>
        <color theme="1"/>
        <rFont val="ＭＳ Ｐゴシック"/>
        <family val="3"/>
        <charset val="128"/>
      </rPr>
      <t>のカテゴリ</t>
    </r>
    <r>
      <rPr>
        <sz val="9"/>
        <color theme="1"/>
        <rFont val="Arial"/>
        <family val="2"/>
      </rPr>
      <t>1A</t>
    </r>
    <r>
      <rPr>
        <sz val="9"/>
        <color theme="1"/>
        <rFont val="ＭＳ Ｐゴシック"/>
        <family val="3"/>
        <charset val="128"/>
      </rPr>
      <t>または</t>
    </r>
    <r>
      <rPr>
        <sz val="9"/>
        <color theme="1"/>
        <rFont val="Arial"/>
        <family val="2"/>
      </rPr>
      <t>1B</t>
    </r>
    <r>
      <rPr>
        <sz val="9"/>
        <color theme="1"/>
        <rFont val="ＭＳ Ｐゴシック"/>
        <family val="3"/>
        <charset val="128"/>
      </rPr>
      <t xml:space="preserve">に分類される生殖毒性物質
</t>
    </r>
    <r>
      <rPr>
        <sz val="9"/>
        <color theme="1"/>
        <rFont val="Arial"/>
        <family val="2"/>
      </rPr>
      <t>d. REACH</t>
    </r>
    <r>
      <rPr>
        <sz val="9"/>
        <color theme="1"/>
        <rFont val="ＭＳ Ｐゴシック"/>
        <family val="3"/>
        <charset val="128"/>
      </rPr>
      <t>規則の</t>
    </r>
    <r>
      <rPr>
        <sz val="9"/>
        <color theme="1"/>
        <rFont val="Arial"/>
        <family val="2"/>
      </rPr>
      <t>Annex XIII</t>
    </r>
    <r>
      <rPr>
        <sz val="9"/>
        <color theme="1"/>
        <rFont val="ＭＳ Ｐゴシック"/>
        <family val="3"/>
        <charset val="128"/>
      </rPr>
      <t>の基準に基づく難分解性、生体蓄積性毒性物質</t>
    </r>
    <r>
      <rPr>
        <sz val="9"/>
        <color theme="1"/>
        <rFont val="Arial"/>
        <family val="2"/>
      </rPr>
      <t>(PBT</t>
    </r>
    <r>
      <rPr>
        <sz val="9"/>
        <color theme="1"/>
        <rFont val="ＭＳ Ｐゴシック"/>
        <family val="3"/>
        <charset val="128"/>
      </rPr>
      <t>物質</t>
    </r>
    <r>
      <rPr>
        <sz val="9"/>
        <color theme="1"/>
        <rFont val="Arial"/>
        <family val="2"/>
      </rPr>
      <t>)</t>
    </r>
    <r>
      <rPr>
        <sz val="9"/>
        <color theme="1"/>
        <rFont val="ＭＳ Ｐゴシック"/>
        <family val="3"/>
        <charset val="128"/>
      </rPr>
      <t>またはきわめて難分解性で高い生体蓄積性の物質</t>
    </r>
    <r>
      <rPr>
        <sz val="9"/>
        <color theme="1"/>
        <rFont val="Arial"/>
        <family val="2"/>
      </rPr>
      <t>(vPvB</t>
    </r>
    <r>
      <rPr>
        <sz val="9"/>
        <color theme="1"/>
        <rFont val="ＭＳ Ｐゴシック"/>
        <family val="3"/>
        <charset val="128"/>
      </rPr>
      <t>物質</t>
    </r>
    <r>
      <rPr>
        <sz val="9"/>
        <color theme="1"/>
        <rFont val="Arial"/>
        <family val="2"/>
      </rPr>
      <t>)
e. REACH</t>
    </r>
    <r>
      <rPr>
        <sz val="9"/>
        <color theme="1"/>
        <rFont val="ＭＳ Ｐゴシック"/>
        <family val="3"/>
        <charset val="128"/>
      </rPr>
      <t>規則第</t>
    </r>
    <r>
      <rPr>
        <sz val="9"/>
        <color theme="1"/>
        <rFont val="Arial"/>
        <family val="2"/>
      </rPr>
      <t>59</t>
    </r>
    <r>
      <rPr>
        <sz val="9"/>
        <color theme="1"/>
        <rFont val="ＭＳ Ｐゴシック"/>
        <family val="3"/>
        <charset val="128"/>
      </rPr>
      <t>条</t>
    </r>
    <r>
      <rPr>
        <sz val="9"/>
        <color theme="1"/>
        <rFont val="Arial"/>
        <family val="2"/>
      </rPr>
      <t>1</t>
    </r>
    <r>
      <rPr>
        <sz val="9"/>
        <color theme="1"/>
        <rFont val="ＭＳ Ｐゴシック"/>
        <family val="3"/>
        <charset val="128"/>
      </rPr>
      <t>項に記載のリスト</t>
    </r>
    <r>
      <rPr>
        <sz val="9"/>
        <color theme="1"/>
        <rFont val="Arial"/>
        <family val="2"/>
      </rPr>
      <t>(</t>
    </r>
    <r>
      <rPr>
        <sz val="9"/>
        <color theme="1"/>
        <rFont val="ＭＳ Ｐゴシック"/>
        <family val="3"/>
        <charset val="128"/>
      </rPr>
      <t>いわゆる</t>
    </r>
    <r>
      <rPr>
        <sz val="9"/>
        <color theme="1"/>
        <rFont val="Arial"/>
        <family val="2"/>
      </rPr>
      <t>SVHC</t>
    </r>
    <r>
      <rPr>
        <sz val="9"/>
        <color theme="1"/>
        <rFont val="ＭＳ Ｐゴシック"/>
        <family val="3"/>
        <charset val="128"/>
      </rPr>
      <t>候補リスト</t>
    </r>
    <r>
      <rPr>
        <sz val="9"/>
        <color theme="1"/>
        <rFont val="Arial"/>
        <family val="2"/>
      </rPr>
      <t>)</t>
    </r>
    <r>
      <rPr>
        <sz val="9"/>
        <color theme="1"/>
        <rFont val="ＭＳ Ｐゴシック"/>
        <family val="3"/>
        <charset val="128"/>
      </rPr>
      <t xml:space="preserve">に掲げられた特に警告されている物質
</t>
    </r>
    <phoneticPr fontId="1"/>
  </si>
  <si>
    <t>4-1-5.(24)</t>
    <phoneticPr fontId="1"/>
  </si>
  <si>
    <t>適合率（%）</t>
    <rPh sb="0" eb="2">
      <t>テキゴウ</t>
    </rPh>
    <rPh sb="2" eb="3">
      <t>リツ</t>
    </rPh>
    <phoneticPr fontId="1"/>
  </si>
  <si>
    <t>【選択項目】は全てチェックを入れてください。（例、4-1-1(4)の場合、修理可能性クラスがAクラスであれば、全ての【選択項目】を適合にしてください。</t>
    <rPh sb="1" eb="3">
      <t>センタク</t>
    </rPh>
    <rPh sb="3" eb="5">
      <t>コウモク</t>
    </rPh>
    <rPh sb="7" eb="8">
      <t>スベ</t>
    </rPh>
    <rPh sb="14" eb="15">
      <t>イ</t>
    </rPh>
    <rPh sb="23" eb="24">
      <t>レイ</t>
    </rPh>
    <rPh sb="34" eb="36">
      <t>バアイ</t>
    </rPh>
    <rPh sb="37" eb="39">
      <t>シュウリ</t>
    </rPh>
    <rPh sb="39" eb="42">
      <t>カノウセイ</t>
    </rPh>
    <rPh sb="55" eb="56">
      <t>スベ</t>
    </rPh>
    <rPh sb="59" eb="61">
      <t>センタク</t>
    </rPh>
    <rPh sb="61" eb="63">
      <t>コウモク</t>
    </rPh>
    <rPh sb="65" eb="67">
      <t>テキゴウ</t>
    </rPh>
    <phoneticPr fontId="1"/>
  </si>
  <si>
    <t>4-1-1.(7)</t>
    <phoneticPr fontId="1"/>
  </si>
  <si>
    <t>4-1-2.(12)</t>
    <phoneticPr fontId="1"/>
  </si>
  <si>
    <t>4-1-2.(11)</t>
    <phoneticPr fontId="1"/>
  </si>
  <si>
    <t>4-1-2.(14)</t>
    <phoneticPr fontId="1"/>
  </si>
  <si>
    <t>4-1-2.(15)</t>
    <phoneticPr fontId="1"/>
  </si>
  <si>
    <t>4-1-3.(16)</t>
    <phoneticPr fontId="1"/>
  </si>
  <si>
    <t>4-1-4.(22)</t>
    <phoneticPr fontId="1"/>
  </si>
  <si>
    <t>4-1-5.(23)</t>
    <phoneticPr fontId="1"/>
  </si>
  <si>
    <t>4-1-6.(25)</t>
    <phoneticPr fontId="1"/>
  </si>
  <si>
    <t>4-2.(26)</t>
    <phoneticPr fontId="1"/>
  </si>
  <si>
    <t>安全性とのトレードオフも考慮する必要があり、安全性が求められる部品には適用しない。</t>
    <phoneticPr fontId="1"/>
  </si>
  <si>
    <t>2色成型部品、金属インサート成型部品の使用がないか。</t>
    <phoneticPr fontId="1"/>
  </si>
  <si>
    <r>
      <rPr>
        <b/>
        <sz val="10"/>
        <color rgb="FFFF0000"/>
        <rFont val="ＭＳ Ｐゴシック"/>
        <family val="3"/>
        <charset val="128"/>
      </rPr>
      <t>記入表</t>
    </r>
    <r>
      <rPr>
        <b/>
        <sz val="10"/>
        <color rgb="FFFF0000"/>
        <rFont val="Arial"/>
        <family val="3"/>
      </rPr>
      <t>4</t>
    </r>
    <r>
      <rPr>
        <b/>
        <sz val="10"/>
        <color rgb="FFFF0000"/>
        <rFont val="ＭＳ Ｐゴシック"/>
        <family val="3"/>
        <charset val="128"/>
      </rPr>
      <t xml:space="preserve">を作成すると上記の数字が自動的に入力されます
</t>
    </r>
    <r>
      <rPr>
        <b/>
        <sz val="10"/>
        <color rgb="FFFF0000"/>
        <rFont val="Arial"/>
        <family val="2"/>
      </rPr>
      <t>(</t>
    </r>
    <r>
      <rPr>
        <b/>
        <sz val="10"/>
        <color rgb="FFFF0000"/>
        <rFont val="ＭＳ Ｐゴシック"/>
        <family val="3"/>
        <charset val="128"/>
      </rPr>
      <t>ただし、適合数の数字は手入力も可能です</t>
    </r>
    <r>
      <rPr>
        <b/>
        <sz val="10"/>
        <color rgb="FFFF0000"/>
        <rFont val="Arial"/>
        <family val="2"/>
      </rPr>
      <t>)</t>
    </r>
    <rPh sb="43" eb="45">
      <t>カノウ</t>
    </rPh>
    <phoneticPr fontId="1"/>
  </si>
  <si>
    <r>
      <rPr>
        <b/>
        <sz val="10"/>
        <rFont val="ＭＳ Ｐゴシック"/>
        <family val="3"/>
        <charset val="128"/>
      </rPr>
      <t>【</t>
    </r>
    <r>
      <rPr>
        <b/>
        <sz val="10"/>
        <rFont val="Arial"/>
        <family val="2"/>
      </rPr>
      <t>4-1-3.(16)</t>
    </r>
    <r>
      <rPr>
        <b/>
        <sz val="10"/>
        <rFont val="ＭＳ Ｐゴシック"/>
        <family val="3"/>
        <charset val="128"/>
      </rPr>
      <t>～</t>
    </r>
    <r>
      <rPr>
        <b/>
        <sz val="10"/>
        <rFont val="Arial"/>
        <family val="2"/>
      </rPr>
      <t>(20)</t>
    </r>
    <r>
      <rPr>
        <b/>
        <sz val="10"/>
        <rFont val="ＭＳ Ｐゴシック"/>
        <family val="3"/>
        <charset val="128"/>
      </rPr>
      <t>に関する化学物質の確認方法】</t>
    </r>
    <r>
      <rPr>
        <b/>
        <sz val="10"/>
        <rFont val="Arial"/>
        <family val="2"/>
      </rPr>
      <t xml:space="preserve">
(</t>
    </r>
    <r>
      <rPr>
        <b/>
        <sz val="10"/>
        <rFont val="ＭＳ Ｐゴシック"/>
        <family val="3"/>
        <charset val="128"/>
      </rPr>
      <t>確認方法の詳細を以下に記入して下さい</t>
    </r>
    <r>
      <rPr>
        <b/>
        <sz val="10"/>
        <rFont val="Arial"/>
        <family val="2"/>
      </rPr>
      <t xml:space="preserve">)
</t>
    </r>
    <r>
      <rPr>
        <sz val="10"/>
        <rFont val="ＭＳ Ｐゴシック"/>
        <family val="3"/>
        <charset val="128"/>
      </rPr>
      <t>　　　　</t>
    </r>
    <r>
      <rPr>
        <sz val="10"/>
        <rFont val="Arial"/>
        <family val="2"/>
      </rPr>
      <t>JIS Z 7201</t>
    </r>
    <r>
      <rPr>
        <sz val="10"/>
        <rFont val="ＭＳ Ｐゴシック"/>
        <family val="3"/>
        <charset val="128"/>
      </rPr>
      <t>「製品含有化学物質管理</t>
    </r>
    <r>
      <rPr>
        <sz val="10"/>
        <rFont val="Arial"/>
        <family val="2"/>
      </rPr>
      <t xml:space="preserve"> </t>
    </r>
    <r>
      <rPr>
        <sz val="10"/>
        <rFont val="ＭＳ Ｐゴシック"/>
        <family val="3"/>
        <charset val="128"/>
      </rPr>
      <t>－原則と指針」に基づいて実施している
　　　　申込者</t>
    </r>
    <r>
      <rPr>
        <sz val="10"/>
        <rFont val="Arial"/>
        <family val="2"/>
      </rPr>
      <t>(</t>
    </r>
    <r>
      <rPr>
        <sz val="10"/>
        <rFont val="ＭＳ Ｐゴシック"/>
        <family val="3"/>
        <charset val="128"/>
      </rPr>
      <t>もしくは製造事業者</t>
    </r>
    <r>
      <rPr>
        <sz val="10"/>
        <rFont val="Arial"/>
        <family val="2"/>
      </rPr>
      <t>)</t>
    </r>
    <r>
      <rPr>
        <sz val="10"/>
        <rFont val="ＭＳ Ｐゴシック"/>
        <family val="3"/>
        <charset val="128"/>
      </rPr>
      <t>が試験によって確認している
　　　　申込者</t>
    </r>
    <r>
      <rPr>
        <sz val="10"/>
        <rFont val="Arial"/>
        <family val="2"/>
      </rPr>
      <t>(</t>
    </r>
    <r>
      <rPr>
        <sz val="10"/>
        <rFont val="ＭＳ Ｐゴシック"/>
        <family val="3"/>
        <charset val="128"/>
      </rPr>
      <t>もしくは製造事業者</t>
    </r>
    <r>
      <rPr>
        <sz val="10"/>
        <rFont val="Arial"/>
        <family val="2"/>
      </rPr>
      <t>)</t>
    </r>
    <r>
      <rPr>
        <sz val="10"/>
        <rFont val="ＭＳ Ｐゴシック"/>
        <family val="3"/>
        <charset val="128"/>
      </rPr>
      <t>が当該物質を含む「グリーン調達基準書」などを作成し、部品供給事業者に含有有無</t>
    </r>
    <r>
      <rPr>
        <sz val="10"/>
        <rFont val="Arial"/>
        <family val="2"/>
      </rPr>
      <t>(</t>
    </r>
    <r>
      <rPr>
        <sz val="10"/>
        <rFont val="ＭＳ Ｐゴシック"/>
        <family val="3"/>
        <charset val="128"/>
      </rPr>
      <t>含有量</t>
    </r>
    <r>
      <rPr>
        <sz val="10"/>
        <rFont val="Arial"/>
        <family val="2"/>
      </rPr>
      <t>)</t>
    </r>
    <r>
      <rPr>
        <sz val="10"/>
        <rFont val="ＭＳ Ｐゴシック"/>
        <family val="3"/>
        <charset val="128"/>
      </rPr>
      <t>を
　　　　確認している
　　　　申込者</t>
    </r>
    <r>
      <rPr>
        <sz val="10"/>
        <rFont val="Arial"/>
        <family val="2"/>
      </rPr>
      <t>(</t>
    </r>
    <r>
      <rPr>
        <sz val="10"/>
        <rFont val="ＭＳ Ｐゴシック"/>
        <family val="3"/>
        <charset val="128"/>
      </rPr>
      <t>もしくは製造事業者</t>
    </r>
    <r>
      <rPr>
        <sz val="10"/>
        <rFont val="Arial"/>
        <family val="2"/>
      </rPr>
      <t>)</t>
    </r>
    <r>
      <rPr>
        <sz val="10"/>
        <rFont val="ＭＳ Ｐゴシック"/>
        <family val="3"/>
        <charset val="128"/>
      </rPr>
      <t>が部品供給事業者に対して、当該物質の試験結果の提出を求めている
　　　　その他：</t>
    </r>
    <r>
      <rPr>
        <sz val="10"/>
        <rFont val="Arial"/>
        <family val="2"/>
      </rPr>
      <t>[</t>
    </r>
    <r>
      <rPr>
        <sz val="10"/>
        <rFont val="ＭＳ Ｐゴシック"/>
        <family val="3"/>
        <charset val="128"/>
      </rPr>
      <t>　　　　　　　　　　　　　　　　　　　　　</t>
    </r>
    <r>
      <rPr>
        <sz val="10"/>
        <rFont val="Arial"/>
        <family val="2"/>
      </rPr>
      <t>]</t>
    </r>
    <rPh sb="17" eb="18">
      <t>カン</t>
    </rPh>
    <phoneticPr fontId="1"/>
  </si>
  <si>
    <t>該当する要件
a)～e）</t>
    <rPh sb="0" eb="2">
      <t>ガイトウ</t>
    </rPh>
    <rPh sb="4" eb="6">
      <t>ヨウケン</t>
    </rPh>
    <phoneticPr fontId="1"/>
  </si>
  <si>
    <r>
      <t xml:space="preserve">「はい」の場合、
</t>
    </r>
    <r>
      <rPr>
        <sz val="10"/>
        <color rgb="FFFF0000"/>
        <rFont val="ＭＳ Ｐゴシック"/>
        <family val="3"/>
        <charset val="128"/>
      </rPr>
      <t xml:space="preserve">プラスチック全質量中のポストコンシューマ再生プラスチック含有率
</t>
    </r>
    <r>
      <rPr>
        <b/>
        <sz val="10"/>
        <color rgb="FFFF0000"/>
        <rFont val="ＭＳ Ｐゴシック"/>
        <family val="3"/>
        <charset val="128"/>
      </rPr>
      <t>[　　　　　　　　</t>
    </r>
    <r>
      <rPr>
        <b/>
        <sz val="10"/>
        <color rgb="FFFF0000"/>
        <rFont val="Arial Black"/>
        <family val="2"/>
      </rPr>
      <t>%</t>
    </r>
    <r>
      <rPr>
        <b/>
        <sz val="10"/>
        <color rgb="FFFF0000"/>
        <rFont val="ＭＳ Ｐゴシック"/>
        <family val="3"/>
        <charset val="128"/>
      </rPr>
      <t>]</t>
    </r>
    <r>
      <rPr>
        <sz val="10"/>
        <color theme="1"/>
        <rFont val="ＭＳ Ｐゴシック"/>
        <family val="3"/>
        <charset val="128"/>
      </rPr>
      <t xml:space="preserve">
※記入は該当する部分のみで、数値は最低保証値を記載してください。</t>
    </r>
    <rPh sb="5" eb="7">
      <t>バアイ</t>
    </rPh>
    <rPh sb="76" eb="78">
      <t>キサイ</t>
    </rPh>
    <phoneticPr fontId="1"/>
  </si>
  <si>
    <r>
      <rPr>
        <sz val="10"/>
        <color theme="1"/>
        <rFont val="ＭＳ Ｐゴシック"/>
        <family val="3"/>
        <charset val="128"/>
      </rPr>
      <t xml:space="preserve">「はい」の場合、
</t>
    </r>
    <r>
      <rPr>
        <sz val="10"/>
        <color rgb="FFFF0000"/>
        <rFont val="ＭＳ Ｐゴシック"/>
        <family val="3"/>
        <charset val="128"/>
      </rPr>
      <t xml:space="preserve">プラスチック全質量中のバイオベース合成ポリマー含有率
</t>
    </r>
    <r>
      <rPr>
        <b/>
        <sz val="10"/>
        <color rgb="FFFF0000"/>
        <rFont val="Arial"/>
        <family val="2"/>
      </rPr>
      <t>[</t>
    </r>
    <r>
      <rPr>
        <b/>
        <sz val="10"/>
        <color rgb="FFFF0000"/>
        <rFont val="ＭＳ Ｐゴシック"/>
        <family val="3"/>
        <charset val="128"/>
      </rPr>
      <t>　　　　　　　　％</t>
    </r>
    <r>
      <rPr>
        <b/>
        <sz val="10"/>
        <color rgb="FFFF0000"/>
        <rFont val="Arial"/>
        <family val="2"/>
      </rPr>
      <t>]</t>
    </r>
    <r>
      <rPr>
        <sz val="10"/>
        <color theme="1"/>
        <rFont val="Arial"/>
        <family val="2"/>
      </rPr>
      <t xml:space="preserve">
</t>
    </r>
    <r>
      <rPr>
        <sz val="10"/>
        <color theme="1"/>
        <rFont val="ＭＳ Ｐゴシック"/>
        <family val="3"/>
        <charset val="128"/>
      </rPr>
      <t>※記入は該当する部分のみで、数値は最低保証値を記載してください。</t>
    </r>
    <rPh sb="71" eb="73">
      <t>キサイ</t>
    </rPh>
    <phoneticPr fontId="1"/>
  </si>
  <si>
    <t>会社名：</t>
  </si>
  <si>
    <t>【本証明書の記入者】</t>
    <rPh sb="6" eb="8">
      <t>キニュウ</t>
    </rPh>
    <phoneticPr fontId="1"/>
  </si>
  <si>
    <t>部署：</t>
  </si>
  <si>
    <t>役職：</t>
  </si>
  <si>
    <t>部品重量
[g]</t>
    <phoneticPr fontId="1"/>
  </si>
  <si>
    <t>プラスチック材料</t>
  </si>
  <si>
    <t>再生材料</t>
  </si>
  <si>
    <t>バージン材料のポリマー名</t>
  </si>
  <si>
    <t>重量[g]</t>
    <phoneticPr fontId="1"/>
  </si>
  <si>
    <t>バイオマスプラスチック</t>
    <phoneticPr fontId="1"/>
  </si>
  <si>
    <t>重量[g]</t>
  </si>
  <si>
    <t>ポストコンシューマ材料のポリマー名</t>
  </si>
  <si>
    <t>使用材料名、グレード名（例.バイオPE○○など）</t>
    <phoneticPr fontId="1"/>
  </si>
  <si>
    <t>バイオベース合成ポリマー含有率(%)</t>
  </si>
  <si>
    <t>重量換算[g]</t>
    <phoneticPr fontId="1"/>
  </si>
  <si>
    <t>重量合計</t>
  </si>
  <si>
    <t>D</t>
  </si>
  <si>
    <t>E</t>
  </si>
  <si>
    <t>F</t>
  </si>
  <si>
    <t>部品名</t>
    <phoneticPr fontId="1"/>
  </si>
  <si>
    <t>型式名：</t>
    <phoneticPr fontId="1"/>
  </si>
  <si>
    <t>基準値：10%以上</t>
    <phoneticPr fontId="1"/>
  </si>
  <si>
    <r>
      <rPr>
        <sz val="10"/>
        <color rgb="FF000000"/>
        <rFont val="ＭＳ Ｐゴシック"/>
        <family val="3"/>
        <charset val="128"/>
      </rPr>
      <t>機器に使用されるプラスチック全質量</t>
    </r>
    <r>
      <rPr>
        <sz val="10"/>
        <color rgb="FF000000"/>
        <rFont val="Arial"/>
        <family val="2"/>
      </rPr>
      <t>(</t>
    </r>
    <r>
      <rPr>
        <sz val="10"/>
        <color rgb="FF000000"/>
        <rFont val="ＭＳ Ｐゴシック"/>
        <family val="3"/>
        <charset val="128"/>
      </rPr>
      <t>プリント基板、電子部品を除く</t>
    </r>
    <r>
      <rPr>
        <sz val="10"/>
        <color rgb="FF000000"/>
        <rFont val="Arial"/>
        <family val="2"/>
      </rPr>
      <t>)</t>
    </r>
    <r>
      <rPr>
        <sz val="10"/>
        <color rgb="FF000000"/>
        <rFont val="ＭＳ Ｐゴシック"/>
        <family val="3"/>
        <charset val="128"/>
      </rPr>
      <t>中にポストコンシューマ再生プラスチック含有率が</t>
    </r>
    <r>
      <rPr>
        <sz val="10"/>
        <color rgb="FF000000"/>
        <rFont val="Arial"/>
        <family val="2"/>
      </rPr>
      <t>10%</t>
    </r>
    <r>
      <rPr>
        <sz val="10"/>
        <color rgb="FF000000"/>
        <rFont val="ＭＳ Ｐゴシック"/>
        <family val="3"/>
        <charset val="128"/>
      </rPr>
      <t>以上か。</t>
    </r>
    <r>
      <rPr>
        <sz val="10"/>
        <color rgb="FF000000"/>
        <rFont val="Arial"/>
        <family val="2"/>
      </rPr>
      <t xml:space="preserve">
</t>
    </r>
    <r>
      <rPr>
        <b/>
        <sz val="9"/>
        <color rgb="FFFF0000"/>
        <rFont val="ＭＳ ゴシック"/>
        <family val="2"/>
        <charset val="128"/>
      </rPr>
      <t>＊</t>
    </r>
    <r>
      <rPr>
        <b/>
        <sz val="9"/>
        <color rgb="FFFF0000"/>
        <rFont val="ＭＳ ゴシック"/>
        <family val="3"/>
        <charset val="128"/>
      </rPr>
      <t>部品供給事業者発行の添付書類（記入表</t>
    </r>
    <r>
      <rPr>
        <b/>
        <sz val="9"/>
        <color rgb="FFFF0000"/>
        <rFont val="Arial"/>
        <family val="3"/>
        <charset val="128"/>
      </rPr>
      <t>7</t>
    </r>
    <r>
      <rPr>
        <b/>
        <sz val="9"/>
        <color rgb="FFFF0000"/>
        <rFont val="ＭＳ ゴシック"/>
        <family val="3"/>
        <charset val="128"/>
      </rPr>
      <t>）およびプラスチック全質量中のポストコンシューマ材料再生プラスチック含有率の計算結果（記入表</t>
    </r>
    <r>
      <rPr>
        <b/>
        <sz val="9"/>
        <color rgb="FFFF0000"/>
        <rFont val="Arial"/>
        <family val="3"/>
      </rPr>
      <t>10)</t>
    </r>
    <r>
      <rPr>
        <b/>
        <sz val="9"/>
        <color rgb="FFFF0000"/>
        <rFont val="ＭＳ ゴシック"/>
        <family val="3"/>
        <charset val="128"/>
      </rPr>
      <t>の提出も必要です</t>
    </r>
    <rPh sb="94" eb="95">
      <t>ゼン</t>
    </rPh>
    <rPh sb="95" eb="98">
      <t>シツリョウチュウ</t>
    </rPh>
    <rPh sb="108" eb="110">
      <t>ザイリョウ</t>
    </rPh>
    <rPh sb="110" eb="112">
      <t>サイセイ</t>
    </rPh>
    <rPh sb="118" eb="121">
      <t>ガンユウリツ</t>
    </rPh>
    <rPh sb="122" eb="124">
      <t>ケイサン</t>
    </rPh>
    <rPh sb="124" eb="126">
      <t>ケッカ</t>
    </rPh>
    <rPh sb="127" eb="130">
      <t>キニュウヒョウ</t>
    </rPh>
    <phoneticPr fontId="1"/>
  </si>
  <si>
    <r>
      <rPr>
        <sz val="10"/>
        <color rgb="FF000000"/>
        <rFont val="ＭＳ Ｐゴシック"/>
        <family val="3"/>
        <charset val="128"/>
      </rPr>
      <t>機器に使用されるプラスチック全質量</t>
    </r>
    <r>
      <rPr>
        <sz val="10"/>
        <color rgb="FF000000"/>
        <rFont val="Arial"/>
        <family val="2"/>
      </rPr>
      <t>(</t>
    </r>
    <r>
      <rPr>
        <sz val="10"/>
        <color rgb="FF000000"/>
        <rFont val="ＭＳ Ｐゴシック"/>
        <family val="3"/>
        <charset val="128"/>
      </rPr>
      <t>プリント基板、電子部品を除く</t>
    </r>
    <r>
      <rPr>
        <sz val="10"/>
        <color rgb="FF000000"/>
        <rFont val="Arial"/>
        <family val="2"/>
      </rPr>
      <t>)</t>
    </r>
    <r>
      <rPr>
        <sz val="10"/>
        <color rgb="FF000000"/>
        <rFont val="ＭＳ Ｐゴシック"/>
        <family val="3"/>
        <charset val="128"/>
      </rPr>
      <t>中にバイオベース合成ポリマー含有率が</t>
    </r>
    <r>
      <rPr>
        <sz val="10"/>
        <color rgb="FF000000"/>
        <rFont val="Arial"/>
        <family val="2"/>
      </rPr>
      <t>10%</t>
    </r>
    <r>
      <rPr>
        <sz val="10"/>
        <color rgb="FF000000"/>
        <rFont val="ＭＳ Ｐゴシック"/>
        <family val="3"/>
        <charset val="128"/>
      </rPr>
      <t>以上か。</t>
    </r>
    <r>
      <rPr>
        <sz val="10"/>
        <color rgb="FF000000"/>
        <rFont val="Arial"/>
        <family val="2"/>
      </rPr>
      <t xml:space="preserve">
</t>
    </r>
    <r>
      <rPr>
        <b/>
        <sz val="9"/>
        <color rgb="FFFF0000"/>
        <rFont val="ＭＳ ゴシック"/>
        <family val="2"/>
        <charset val="128"/>
      </rPr>
      <t>＊部品供給事業者発行の添付書類（記入表</t>
    </r>
    <r>
      <rPr>
        <b/>
        <sz val="9"/>
        <color rgb="FFFF0000"/>
        <rFont val="Arial"/>
        <family val="2"/>
      </rPr>
      <t>8</t>
    </r>
    <r>
      <rPr>
        <b/>
        <sz val="9"/>
        <color rgb="FFFF0000"/>
        <rFont val="ＭＳ ゴシック"/>
        <family val="2"/>
        <charset val="128"/>
      </rPr>
      <t>）およびプラスチック全質量中のバイオベース合成ポリマー含有率の計算結果（記入表</t>
    </r>
    <r>
      <rPr>
        <b/>
        <sz val="9"/>
        <color rgb="FFFF0000"/>
        <rFont val="Arial"/>
        <family val="2"/>
      </rPr>
      <t>10)</t>
    </r>
    <r>
      <rPr>
        <b/>
        <sz val="9"/>
        <color rgb="FFFF0000"/>
        <rFont val="ＭＳ ゴシック"/>
        <family val="2"/>
        <charset val="128"/>
      </rPr>
      <t>の提出も必要です</t>
    </r>
    <rPh sb="100" eb="102">
      <t>ゴウセイ</t>
    </rPh>
    <rPh sb="106" eb="108">
      <t>ガンユウ</t>
    </rPh>
    <phoneticPr fontId="1"/>
  </si>
  <si>
    <t>『一般的な工具』とは、市販されていて入手可能な工具を指す。電波法に定められる無線設備、ACアダプターの筐体を除く。</t>
    <phoneticPr fontId="1"/>
  </si>
  <si>
    <r>
      <rPr>
        <sz val="10"/>
        <color rgb="FF000000"/>
        <rFont val="ＭＳ Ｐゴシック"/>
        <family val="3"/>
        <charset val="128"/>
      </rPr>
      <t>製造事業者は上記</t>
    </r>
    <r>
      <rPr>
        <sz val="10"/>
        <color rgb="FF000000"/>
        <rFont val="Arial"/>
        <family val="2"/>
      </rPr>
      <t>13</t>
    </r>
    <r>
      <rPr>
        <sz val="10"/>
        <color rgb="FF000000"/>
        <rFont val="ＭＳ Ｐゴシック"/>
        <family val="3"/>
        <charset val="128"/>
      </rPr>
      <t>から</t>
    </r>
    <r>
      <rPr>
        <sz val="10"/>
        <color rgb="FF000000"/>
        <rFont val="Arial"/>
        <family val="3"/>
      </rPr>
      <t>18</t>
    </r>
    <r>
      <rPr>
        <sz val="10"/>
        <color rgb="FF000000"/>
        <rFont val="ＭＳ Ｐゴシック"/>
        <family val="3"/>
        <charset val="128"/>
      </rPr>
      <t>に従って、試し分解を行い、記録したか。</t>
    </r>
    <phoneticPr fontId="1"/>
  </si>
  <si>
    <t>配合率/含有率</t>
    <rPh sb="0" eb="3">
      <t>ハイゴウリツ</t>
    </rPh>
    <rPh sb="4" eb="7">
      <t>ガンユウリツ</t>
    </rPh>
    <phoneticPr fontId="1"/>
  </si>
  <si>
    <t>＊プリント基板、電子部品は計算の対象から除く</t>
    <rPh sb="5" eb="7">
      <t>キバン</t>
    </rPh>
    <rPh sb="8" eb="10">
      <t>デンシ</t>
    </rPh>
    <rPh sb="10" eb="12">
      <t>ブヒン</t>
    </rPh>
    <rPh sb="13" eb="15">
      <t>ケイサン</t>
    </rPh>
    <rPh sb="16" eb="18">
      <t>タイショウ</t>
    </rPh>
    <rPh sb="20" eb="21">
      <t>ノゾ</t>
    </rPh>
    <phoneticPr fontId="1"/>
  </si>
  <si>
    <r>
      <t>記入表10　</t>
    </r>
    <r>
      <rPr>
        <b/>
        <u/>
        <sz val="12"/>
        <color theme="1"/>
        <rFont val="ＭＳ Ｐゴシック"/>
        <family val="3"/>
        <charset val="128"/>
        <scheme val="minor"/>
      </rPr>
      <t>プラスチック全質量中のポストコンシューマ再生プラスチック/バイオマスベース合成ポリマー含有率</t>
    </r>
    <phoneticPr fontId="1"/>
  </si>
  <si>
    <r>
      <rPr>
        <sz val="10"/>
        <color theme="1"/>
        <rFont val="ＭＳ Ｐゴシック"/>
        <family val="3"/>
        <charset val="128"/>
        <scheme val="minor"/>
      </rPr>
      <t>日付：</t>
    </r>
    <rPh sb="0" eb="2">
      <t>ヒヅケ</t>
    </rPh>
    <phoneticPr fontId="1"/>
  </si>
  <si>
    <r>
      <t>E-mail</t>
    </r>
    <r>
      <rPr>
        <sz val="6"/>
        <color theme="1"/>
        <rFont val="ＭＳ Ｐゴシック"/>
        <family val="3"/>
        <charset val="128"/>
        <scheme val="minor"/>
      </rPr>
      <t>(E-mailがない場合TEL)</t>
    </r>
    <r>
      <rPr>
        <sz val="10.5"/>
        <color theme="1"/>
        <rFont val="ＭＳ Ｐゴシック"/>
        <family val="3"/>
        <charset val="128"/>
        <scheme val="minor"/>
      </rPr>
      <t>：</t>
    </r>
  </si>
  <si>
    <r>
      <t>◆下表の該当する太枠内に、プラスチックの重量割合を記載して下さい。　　計算式＝（B+F)／(B</t>
    </r>
    <r>
      <rPr>
        <b/>
        <sz val="10.5"/>
        <color theme="1"/>
        <rFont val="ＭＳ Ｐゴシック"/>
        <family val="3"/>
        <charset val="128"/>
        <scheme val="minor"/>
      </rPr>
      <t>+</t>
    </r>
    <r>
      <rPr>
        <sz val="10.5"/>
        <color theme="1"/>
        <rFont val="ＭＳ Ｐゴシック"/>
        <family val="3"/>
        <charset val="128"/>
        <scheme val="minor"/>
      </rPr>
      <t>D+E)✕100</t>
    </r>
    <phoneticPr fontId="1"/>
  </si>
  <si>
    <t>品番名</t>
    <rPh sb="0" eb="1">
      <t>ヒン</t>
    </rPh>
    <rPh sb="1" eb="3">
      <t>バンメイ</t>
    </rPh>
    <phoneticPr fontId="1"/>
  </si>
  <si>
    <t>内蔵メモリ容量</t>
    <rPh sb="0" eb="2">
      <t>ナイゾウ</t>
    </rPh>
    <rPh sb="5" eb="7">
      <t>ヨウリョウ</t>
    </rPh>
    <phoneticPr fontId="1"/>
  </si>
  <si>
    <t>筐体色</t>
    <rPh sb="0" eb="2">
      <t>キョウタイ</t>
    </rPh>
    <rPh sb="2" eb="3">
      <t>イロ</t>
    </rPh>
    <phoneticPr fontId="1"/>
  </si>
  <si>
    <t>キャリア名</t>
    <rPh sb="4" eb="5">
      <t>メイ</t>
    </rPh>
    <phoneticPr fontId="1"/>
  </si>
  <si>
    <r>
      <t xml:space="preserve">3. </t>
    </r>
    <r>
      <rPr>
        <sz val="10"/>
        <color theme="1"/>
        <rFont val="ＭＳ Ｐゴシック"/>
        <family val="3"/>
        <charset val="128"/>
      </rPr>
      <t>各証明書の作成は、原則、（記入表）を使用して下さい。</t>
    </r>
    <rPh sb="21" eb="23">
      <t>シヨウ</t>
    </rPh>
    <phoneticPr fontId="1"/>
  </si>
  <si>
    <r>
      <rPr>
        <sz val="10"/>
        <color theme="1"/>
        <rFont val="ＭＳ Ｐゴシック"/>
        <family val="3"/>
        <charset val="128"/>
      </rPr>
      <t>使用済み製品</t>
    </r>
    <r>
      <rPr>
        <sz val="10"/>
        <color theme="1"/>
        <rFont val="Arial"/>
        <family val="2"/>
      </rPr>
      <t>(</t>
    </r>
    <r>
      <rPr>
        <sz val="10"/>
        <color theme="1"/>
        <rFont val="ＭＳ Ｐゴシック"/>
        <family val="3"/>
        <charset val="128"/>
      </rPr>
      <t>申込製品にも適用できること</t>
    </r>
    <r>
      <rPr>
        <sz val="10"/>
        <color theme="1"/>
        <rFont val="Arial"/>
        <family val="2"/>
      </rPr>
      <t>)</t>
    </r>
    <r>
      <rPr>
        <sz val="10"/>
        <color theme="1"/>
        <rFont val="ＭＳ Ｐゴシック"/>
        <family val="3"/>
        <charset val="128"/>
      </rPr>
      <t>について、製造事業者または販売事業者等による自主的な回収システム、およびマテリアルリサイクルのシステムがあること。また、回収した製品で再資源化できない部分は、適正処理されるシステムがある</t>
    </r>
    <phoneticPr fontId="1"/>
  </si>
  <si>
    <r>
      <rPr>
        <sz val="10"/>
        <color theme="1"/>
        <rFont val="ＭＳ Ｐゴシック"/>
        <family val="3"/>
        <charset val="128"/>
      </rPr>
      <t>製造事業者または販売事業者による修理の受託体制（製造事業者が認定等している修理事業者や総務大臣登録の登録修理業者の紹介含む）が整備され、機器利用者の依頼に応じて修理を行い</t>
    </r>
    <r>
      <rPr>
        <sz val="10"/>
        <color theme="1"/>
        <rFont val="Arial"/>
        <family val="2"/>
      </rPr>
      <t>(</t>
    </r>
    <r>
      <rPr>
        <sz val="10"/>
        <color theme="1"/>
        <rFont val="ＭＳ Ｐゴシック"/>
        <family val="3"/>
        <charset val="128"/>
      </rPr>
      <t>リペアシステム</t>
    </r>
    <r>
      <rPr>
        <sz val="10"/>
        <color theme="1"/>
        <rFont val="Arial"/>
        <family val="2"/>
      </rPr>
      <t>)</t>
    </r>
    <r>
      <rPr>
        <sz val="10"/>
        <color theme="1"/>
        <rFont val="ＭＳ Ｐゴシック"/>
        <family val="3"/>
        <charset val="128"/>
      </rPr>
      <t>、修理の受付に関する情報提供がなされている</t>
    </r>
    <rPh sb="43" eb="45">
      <t>ソウム</t>
    </rPh>
    <rPh sb="45" eb="47">
      <t>ダイジン</t>
    </rPh>
    <phoneticPr fontId="1"/>
  </si>
  <si>
    <r>
      <rPr>
        <sz val="10"/>
        <color theme="1"/>
        <rFont val="ＭＳ Ｐゴシック"/>
        <family val="3"/>
        <charset val="128"/>
      </rPr>
      <t>保守部品</t>
    </r>
    <r>
      <rPr>
        <sz val="10"/>
        <color theme="1"/>
        <rFont val="Arial"/>
        <family val="2"/>
      </rPr>
      <t>(</t>
    </r>
    <r>
      <rPr>
        <sz val="10"/>
        <color theme="1"/>
        <rFont val="ＭＳ Ｐゴシック"/>
        <family val="3"/>
        <charset val="128"/>
      </rPr>
      <t>製品の機能・性能を維持するために不可欠な補修用部品</t>
    </r>
    <r>
      <rPr>
        <sz val="10"/>
        <color theme="1"/>
        <rFont val="Arial"/>
        <family val="2"/>
      </rPr>
      <t>)</t>
    </r>
    <r>
      <rPr>
        <sz val="10"/>
        <color theme="1"/>
        <rFont val="ＭＳ Ｐゴシック"/>
        <family val="3"/>
        <charset val="128"/>
      </rPr>
      <t>の供給期間は</t>
    </r>
    <r>
      <rPr>
        <sz val="10"/>
        <color theme="1"/>
        <rFont val="Arial"/>
        <family val="2"/>
      </rPr>
      <t>3</t>
    </r>
    <r>
      <rPr>
        <sz val="10"/>
        <color theme="1"/>
        <rFont val="ＭＳ Ｐゴシック"/>
        <family val="3"/>
        <charset val="128"/>
      </rPr>
      <t>年以上である</t>
    </r>
    <rPh sb="38" eb="39">
      <t>ネン</t>
    </rPh>
    <rPh sb="39" eb="41">
      <t>イジョウ</t>
    </rPh>
    <phoneticPr fontId="1"/>
  </si>
  <si>
    <r>
      <rPr>
        <sz val="10"/>
        <color theme="1"/>
        <rFont val="ＭＳ Ｐゴシック"/>
        <family val="3"/>
        <charset val="128"/>
      </rPr>
      <t>保守部品</t>
    </r>
    <r>
      <rPr>
        <sz val="10"/>
        <color theme="1"/>
        <rFont val="Arial"/>
        <family val="2"/>
      </rPr>
      <t>(</t>
    </r>
    <r>
      <rPr>
        <sz val="10"/>
        <color theme="1"/>
        <rFont val="ＭＳ Ｐゴシック"/>
        <family val="3"/>
        <charset val="128"/>
      </rPr>
      <t>製品の機能・性能を維持するために不可欠な補修用部品</t>
    </r>
    <r>
      <rPr>
        <sz val="10"/>
        <color theme="1"/>
        <rFont val="Arial"/>
        <family val="2"/>
      </rPr>
      <t>)</t>
    </r>
    <r>
      <rPr>
        <sz val="10"/>
        <color theme="1"/>
        <rFont val="ＭＳ Ｐゴシック"/>
        <family val="3"/>
        <charset val="128"/>
      </rPr>
      <t>の供給期間は</t>
    </r>
    <r>
      <rPr>
        <sz val="10"/>
        <color theme="1"/>
        <rFont val="Arial"/>
        <family val="2"/>
      </rPr>
      <t>6</t>
    </r>
    <r>
      <rPr>
        <sz val="10"/>
        <color theme="1"/>
        <rFont val="ＭＳ Ｐゴシック"/>
        <family val="3"/>
        <charset val="128"/>
      </rPr>
      <t>年以上である</t>
    </r>
    <rPh sb="38" eb="39">
      <t>ネン</t>
    </rPh>
    <rPh sb="39" eb="41">
      <t>イジョウ</t>
    </rPh>
    <phoneticPr fontId="1"/>
  </si>
  <si>
    <r>
      <rPr>
        <sz val="10"/>
        <color theme="1"/>
        <rFont val="ＭＳ Ｐゴシック"/>
        <family val="3"/>
        <charset val="128"/>
      </rPr>
      <t>「スマートフォン、およびスレートタブレットのエネルギーラベリングに関する委員会委任規則（</t>
    </r>
    <r>
      <rPr>
        <sz val="10"/>
        <color theme="1"/>
        <rFont val="Arial"/>
        <family val="2"/>
      </rPr>
      <t>(EU) 2023/1669</t>
    </r>
    <r>
      <rPr>
        <sz val="10"/>
        <color theme="1"/>
        <rFont val="ＭＳ Ｐゴシック"/>
        <family val="3"/>
        <charset val="128"/>
      </rPr>
      <t>）」における修理可能性クラスは</t>
    </r>
    <r>
      <rPr>
        <sz val="10"/>
        <color theme="1"/>
        <rFont val="Arial"/>
        <family val="2"/>
      </rPr>
      <t>C</t>
    </r>
    <r>
      <rPr>
        <sz val="10"/>
        <color theme="1"/>
        <rFont val="ＭＳ Ｐゴシック"/>
        <family val="3"/>
        <charset val="128"/>
      </rPr>
      <t>クラスである</t>
    </r>
    <phoneticPr fontId="1"/>
  </si>
  <si>
    <r>
      <rPr>
        <sz val="10"/>
        <color theme="1"/>
        <rFont val="ＭＳ Ｐゴシック"/>
        <family val="3"/>
        <charset val="128"/>
      </rPr>
      <t>「スマートフォン、およびスレートタブレットのエネルギーラベリングに関する委員会委任規則（</t>
    </r>
    <r>
      <rPr>
        <sz val="10"/>
        <color theme="1"/>
        <rFont val="Arial"/>
        <family val="2"/>
      </rPr>
      <t>(EU) 2023/1669</t>
    </r>
    <r>
      <rPr>
        <sz val="10"/>
        <color theme="1"/>
        <rFont val="ＭＳ Ｐゴシック"/>
        <family val="3"/>
        <charset val="128"/>
      </rPr>
      <t>）」における修理可能性クラスは</t>
    </r>
    <r>
      <rPr>
        <sz val="10"/>
        <color theme="1"/>
        <rFont val="Arial"/>
        <family val="2"/>
      </rPr>
      <t>B</t>
    </r>
    <r>
      <rPr>
        <sz val="10"/>
        <color theme="1"/>
        <rFont val="ＭＳ Ｐゴシック"/>
        <family val="3"/>
        <charset val="128"/>
      </rPr>
      <t>クラスである</t>
    </r>
    <phoneticPr fontId="1"/>
  </si>
  <si>
    <r>
      <rPr>
        <sz val="10"/>
        <color theme="1"/>
        <rFont val="ＭＳ Ｐゴシック"/>
        <family val="3"/>
        <charset val="128"/>
      </rPr>
      <t>「スマートフォン、およびスレートタブレットのエネルギーラベリングに関する委員会委任規則（</t>
    </r>
    <r>
      <rPr>
        <sz val="10"/>
        <color theme="1"/>
        <rFont val="Arial"/>
        <family val="2"/>
      </rPr>
      <t>(EU) 2023/1669</t>
    </r>
    <r>
      <rPr>
        <sz val="10"/>
        <color theme="1"/>
        <rFont val="ＭＳ Ｐゴシック"/>
        <family val="3"/>
        <charset val="128"/>
      </rPr>
      <t>）」における修理可能性クラスは</t>
    </r>
    <r>
      <rPr>
        <sz val="10"/>
        <color theme="1"/>
        <rFont val="Arial"/>
        <family val="2"/>
      </rPr>
      <t>A</t>
    </r>
    <r>
      <rPr>
        <sz val="10"/>
        <color theme="1"/>
        <rFont val="ＭＳ Ｐゴシック"/>
        <family val="3"/>
        <charset val="128"/>
      </rPr>
      <t>クラスである</t>
    </r>
    <phoneticPr fontId="1"/>
  </si>
  <si>
    <r>
      <t>IP</t>
    </r>
    <r>
      <rPr>
        <sz val="10"/>
        <color theme="1"/>
        <rFont val="ＭＳ Ｐゴシック"/>
        <family val="3"/>
        <charset val="128"/>
      </rPr>
      <t>（</t>
    </r>
    <r>
      <rPr>
        <sz val="10"/>
        <color theme="1"/>
        <rFont val="Arial"/>
        <family val="2"/>
      </rPr>
      <t>International Protection</t>
    </r>
    <r>
      <rPr>
        <sz val="10"/>
        <color theme="1"/>
        <rFont val="ＭＳ Ｐゴシック"/>
        <family val="3"/>
        <charset val="128"/>
      </rPr>
      <t>）規格が定める防塵機能の保護等級は</t>
    </r>
    <r>
      <rPr>
        <sz val="10"/>
        <color theme="1"/>
        <rFont val="Arial"/>
        <family val="2"/>
      </rPr>
      <t>IP4X</t>
    </r>
    <r>
      <rPr>
        <sz val="10"/>
        <color theme="1"/>
        <rFont val="ＭＳ Ｐゴシック"/>
        <family val="3"/>
        <charset val="128"/>
      </rPr>
      <t>以上である</t>
    </r>
    <rPh sb="48" eb="50">
      <t>イジョウ</t>
    </rPh>
    <phoneticPr fontId="1"/>
  </si>
  <si>
    <r>
      <t>IP</t>
    </r>
    <r>
      <rPr>
        <sz val="10"/>
        <color theme="1"/>
        <rFont val="ＭＳ Ｐゴシック"/>
        <family val="3"/>
        <charset val="128"/>
      </rPr>
      <t>（</t>
    </r>
    <r>
      <rPr>
        <sz val="10"/>
        <color theme="1"/>
        <rFont val="Arial"/>
        <family val="2"/>
      </rPr>
      <t>International Protection</t>
    </r>
    <r>
      <rPr>
        <sz val="10"/>
        <color theme="1"/>
        <rFont val="ＭＳ Ｐゴシック"/>
        <family val="3"/>
        <charset val="128"/>
      </rPr>
      <t>）規格が定める防塵機能の保護等級は</t>
    </r>
    <r>
      <rPr>
        <sz val="10"/>
        <color theme="1"/>
        <rFont val="Arial"/>
        <family val="2"/>
      </rPr>
      <t>IP5X</t>
    </r>
    <r>
      <rPr>
        <sz val="10"/>
        <color theme="1"/>
        <rFont val="ＭＳ Ｐゴシック"/>
        <family val="3"/>
        <charset val="128"/>
      </rPr>
      <t>以上である</t>
    </r>
    <phoneticPr fontId="1"/>
  </si>
  <si>
    <r>
      <t>IP</t>
    </r>
    <r>
      <rPr>
        <sz val="10"/>
        <color theme="1"/>
        <rFont val="ＭＳ Ｐゴシック"/>
        <family val="3"/>
        <charset val="128"/>
      </rPr>
      <t>（</t>
    </r>
    <r>
      <rPr>
        <sz val="10"/>
        <color theme="1"/>
        <rFont val="Arial"/>
        <family val="2"/>
      </rPr>
      <t>International Protection</t>
    </r>
    <r>
      <rPr>
        <sz val="10"/>
        <color theme="1"/>
        <rFont val="ＭＳ Ｐゴシック"/>
        <family val="3"/>
        <charset val="128"/>
      </rPr>
      <t>）規格が定める防水機能の保護等級は</t>
    </r>
    <r>
      <rPr>
        <sz val="10"/>
        <color theme="1"/>
        <rFont val="Arial"/>
        <family val="2"/>
      </rPr>
      <t>IPX4</t>
    </r>
    <r>
      <rPr>
        <sz val="10"/>
        <color theme="1"/>
        <rFont val="ＭＳ Ｐゴシック"/>
        <family val="3"/>
        <charset val="128"/>
      </rPr>
      <t>以上である</t>
    </r>
    <rPh sb="35" eb="36">
      <t>スイ</t>
    </rPh>
    <rPh sb="48" eb="50">
      <t>イジョウ</t>
    </rPh>
    <phoneticPr fontId="1"/>
  </si>
  <si>
    <r>
      <t>IP</t>
    </r>
    <r>
      <rPr>
        <sz val="10"/>
        <color theme="1"/>
        <rFont val="ＭＳ Ｐゴシック"/>
        <family val="3"/>
        <charset val="128"/>
      </rPr>
      <t>（</t>
    </r>
    <r>
      <rPr>
        <sz val="10"/>
        <color theme="1"/>
        <rFont val="Arial"/>
        <family val="2"/>
      </rPr>
      <t>International Protection</t>
    </r>
    <r>
      <rPr>
        <sz val="10"/>
        <color theme="1"/>
        <rFont val="ＭＳ Ｐゴシック"/>
        <family val="3"/>
        <charset val="128"/>
      </rPr>
      <t>）規格が定める防水機能の保護等級は</t>
    </r>
    <r>
      <rPr>
        <sz val="10"/>
        <color theme="1"/>
        <rFont val="Arial"/>
        <family val="2"/>
      </rPr>
      <t>IPX5</t>
    </r>
    <r>
      <rPr>
        <sz val="10"/>
        <color theme="1"/>
        <rFont val="ＭＳ Ｐゴシック"/>
        <family val="3"/>
        <charset val="128"/>
      </rPr>
      <t>以上である</t>
    </r>
    <rPh sb="35" eb="36">
      <t>スイ</t>
    </rPh>
    <phoneticPr fontId="1"/>
  </si>
  <si>
    <r>
      <rPr>
        <sz val="10"/>
        <color theme="1"/>
        <rFont val="ＭＳ Ｐゴシック"/>
        <family val="3"/>
        <charset val="128"/>
      </rPr>
      <t>米国防総省の</t>
    </r>
    <r>
      <rPr>
        <sz val="10"/>
        <color theme="1"/>
        <rFont val="Arial"/>
        <family val="2"/>
      </rPr>
      <t>MIL-STD-810</t>
    </r>
    <r>
      <rPr>
        <sz val="10"/>
        <color theme="1"/>
        <rFont val="ＭＳ Ｐゴシック"/>
        <family val="3"/>
        <charset val="128"/>
      </rPr>
      <t>（</t>
    </r>
    <r>
      <rPr>
        <sz val="10"/>
        <color theme="1"/>
        <rFont val="Arial"/>
        <family val="2"/>
      </rPr>
      <t>Environmental Engineering Considerations and Laboratory Tests</t>
    </r>
    <r>
      <rPr>
        <sz val="10"/>
        <color theme="1"/>
        <rFont val="ＭＳ Ｐゴシック"/>
        <family val="3"/>
        <charset val="128"/>
      </rPr>
      <t>）の耐衝撃（落下）の要件を満たす</t>
    </r>
    <phoneticPr fontId="1"/>
  </si>
  <si>
    <r>
      <rPr>
        <sz val="10"/>
        <color theme="1"/>
        <rFont val="ＭＳ Ｐゴシック"/>
        <family val="3"/>
        <charset val="128"/>
      </rPr>
      <t>スマートフォン、およびスレートタブレットのエネルギーラベリングに関する委員会委任規則（</t>
    </r>
    <r>
      <rPr>
        <sz val="10"/>
        <color theme="1"/>
        <rFont val="Arial"/>
        <family val="2"/>
      </rPr>
      <t>(EU) 2023/1669</t>
    </r>
    <r>
      <rPr>
        <sz val="10"/>
        <color theme="1"/>
        <rFont val="ＭＳ Ｐゴシック"/>
        <family val="3"/>
        <charset val="128"/>
      </rPr>
      <t>）」における自由落下信頼性クラスは</t>
    </r>
    <r>
      <rPr>
        <sz val="10"/>
        <color theme="1"/>
        <rFont val="Arial"/>
        <family val="2"/>
      </rPr>
      <t>C</t>
    </r>
    <r>
      <rPr>
        <sz val="10"/>
        <color theme="1"/>
        <rFont val="ＭＳ Ｐゴシック"/>
        <family val="3"/>
        <charset val="128"/>
      </rPr>
      <t>クラス以上である</t>
    </r>
    <rPh sb="78" eb="80">
      <t>イジョウ</t>
    </rPh>
    <phoneticPr fontId="1"/>
  </si>
  <si>
    <r>
      <rPr>
        <sz val="10"/>
        <color theme="1"/>
        <rFont val="ＭＳ Ｐゴシック"/>
        <family val="3"/>
        <charset val="128"/>
      </rPr>
      <t>スマートフォン、およびスレートタブレットのエネルギーラベリングに関する委員会委任規則（</t>
    </r>
    <r>
      <rPr>
        <sz val="10"/>
        <color theme="1"/>
        <rFont val="Arial"/>
        <family val="2"/>
      </rPr>
      <t>(EU) 2023/1669</t>
    </r>
    <r>
      <rPr>
        <sz val="10"/>
        <color theme="1"/>
        <rFont val="ＭＳ Ｐゴシック"/>
        <family val="3"/>
        <charset val="128"/>
      </rPr>
      <t>）」における自由落下信頼性クラスは</t>
    </r>
    <r>
      <rPr>
        <sz val="10"/>
        <color theme="1"/>
        <rFont val="Arial"/>
        <family val="2"/>
      </rPr>
      <t>B</t>
    </r>
    <r>
      <rPr>
        <sz val="10"/>
        <color theme="1"/>
        <rFont val="ＭＳ Ｐゴシック"/>
        <family val="3"/>
        <charset val="128"/>
      </rPr>
      <t>クラス以上である</t>
    </r>
    <rPh sb="78" eb="80">
      <t>イジョウ</t>
    </rPh>
    <phoneticPr fontId="1"/>
  </si>
  <si>
    <r>
      <rPr>
        <sz val="10"/>
        <color theme="1"/>
        <rFont val="ＭＳ Ｐゴシック"/>
        <family val="3"/>
        <charset val="128"/>
      </rPr>
      <t>スマートフォン、およびスレートタブレットのエネルギーラベリングに関する委員会委任規則（</t>
    </r>
    <r>
      <rPr>
        <sz val="10"/>
        <color theme="1"/>
        <rFont val="Arial"/>
        <family val="2"/>
      </rPr>
      <t>(EU) 2023/1669</t>
    </r>
    <r>
      <rPr>
        <sz val="10"/>
        <color theme="1"/>
        <rFont val="ＭＳ Ｐゴシック"/>
        <family val="3"/>
        <charset val="128"/>
      </rPr>
      <t>）」における自由落下信頼性クラスは</t>
    </r>
    <r>
      <rPr>
        <sz val="10"/>
        <color theme="1"/>
        <rFont val="Arial"/>
        <family val="2"/>
      </rPr>
      <t>A</t>
    </r>
    <r>
      <rPr>
        <sz val="10"/>
        <color theme="1"/>
        <rFont val="ＭＳ Ｐゴシック"/>
        <family val="3"/>
        <charset val="128"/>
      </rPr>
      <t>クラスである</t>
    </r>
    <phoneticPr fontId="1"/>
  </si>
  <si>
    <r>
      <rPr>
        <sz val="10"/>
        <color theme="1"/>
        <rFont val="ＭＳ Ｐゴシック"/>
        <family val="3"/>
        <charset val="128"/>
      </rPr>
      <t>「スマートフォン、スマートフォン以外のモバイルフォン、コードレスフォン、およびスレートタブレットのエコデザイン要件に関する委員会委任規則（</t>
    </r>
    <r>
      <rPr>
        <sz val="10"/>
        <color theme="1"/>
        <rFont val="Arial"/>
        <family val="2"/>
      </rPr>
      <t>(EU) 2023/1670</t>
    </r>
    <r>
      <rPr>
        <sz val="10"/>
        <color theme="1"/>
        <rFont val="ＭＳ Ｐゴシック"/>
        <family val="3"/>
        <charset val="128"/>
      </rPr>
      <t>）」におけるバッテリーの初期容量の残容量</t>
    </r>
    <r>
      <rPr>
        <sz val="10"/>
        <color theme="1"/>
        <rFont val="Arial"/>
        <family val="2"/>
      </rPr>
      <t>80%</t>
    </r>
    <r>
      <rPr>
        <sz val="10"/>
        <color theme="1"/>
        <rFont val="ＭＳ Ｐゴシック"/>
        <family val="3"/>
        <charset val="128"/>
      </rPr>
      <t>を満たす充電サイクル数は</t>
    </r>
    <r>
      <rPr>
        <sz val="10"/>
        <color theme="1"/>
        <rFont val="Arial"/>
        <family val="2"/>
      </rPr>
      <t>800</t>
    </r>
    <r>
      <rPr>
        <sz val="10"/>
        <color theme="1"/>
        <rFont val="ＭＳ Ｐゴシック"/>
        <family val="3"/>
        <charset val="128"/>
      </rPr>
      <t>サイクル</t>
    </r>
    <r>
      <rPr>
        <sz val="10"/>
        <color theme="1"/>
        <rFont val="Arial"/>
        <family val="2"/>
      </rPr>
      <t>(</t>
    </r>
    <r>
      <rPr>
        <sz val="10"/>
        <color theme="1"/>
        <rFont val="ＭＳ Ｐゴシック"/>
        <family val="3"/>
        <charset val="128"/>
      </rPr>
      <t>スマートフォン</t>
    </r>
    <r>
      <rPr>
        <sz val="10"/>
        <color theme="1"/>
        <rFont val="Arial"/>
        <family val="2"/>
      </rPr>
      <t>)</t>
    </r>
    <r>
      <rPr>
        <sz val="10"/>
        <color theme="1"/>
        <rFont val="ＭＳ Ｐゴシック"/>
        <family val="3"/>
        <charset val="128"/>
      </rPr>
      <t>、</t>
    </r>
    <r>
      <rPr>
        <sz val="10"/>
        <color theme="1"/>
        <rFont val="Arial"/>
        <family val="2"/>
      </rPr>
      <t>500</t>
    </r>
    <r>
      <rPr>
        <sz val="10"/>
        <color theme="1"/>
        <rFont val="ＭＳ Ｐゴシック"/>
        <family val="3"/>
        <charset val="128"/>
      </rPr>
      <t>サイクル（携帯電話）である</t>
    </r>
    <rPh sb="143" eb="147">
      <t>ケイタイデンワ</t>
    </rPh>
    <phoneticPr fontId="1"/>
  </si>
  <si>
    <r>
      <rPr>
        <sz val="10"/>
        <color theme="1"/>
        <rFont val="ＭＳ Ｐゴシック"/>
        <family val="3"/>
        <charset val="128"/>
      </rPr>
      <t>「スマートフォン、スマートフォン以外のモバイルフォン、コードレスフォン、およびスレートタブレットのエコデザイン要件に関する委員会委任規則（</t>
    </r>
    <r>
      <rPr>
        <sz val="10"/>
        <color theme="1"/>
        <rFont val="Arial"/>
        <family val="2"/>
      </rPr>
      <t>(EU) 2023/1670</t>
    </r>
    <r>
      <rPr>
        <sz val="10"/>
        <color theme="1"/>
        <rFont val="ＭＳ Ｐゴシック"/>
        <family val="3"/>
        <charset val="128"/>
      </rPr>
      <t>）」におけるバッテリーの初期容量の残容量</t>
    </r>
    <r>
      <rPr>
        <sz val="10"/>
        <color theme="1"/>
        <rFont val="Arial"/>
        <family val="2"/>
      </rPr>
      <t>80%</t>
    </r>
    <r>
      <rPr>
        <sz val="10"/>
        <color theme="1"/>
        <rFont val="ＭＳ Ｐゴシック"/>
        <family val="3"/>
        <charset val="128"/>
      </rPr>
      <t>を満たす充電サイクル数は</t>
    </r>
    <r>
      <rPr>
        <sz val="10"/>
        <color theme="1"/>
        <rFont val="Arial"/>
        <family val="2"/>
      </rPr>
      <t>1100</t>
    </r>
    <r>
      <rPr>
        <sz val="10"/>
        <color theme="1"/>
        <rFont val="ＭＳ Ｐゴシック"/>
        <family val="3"/>
        <charset val="128"/>
      </rPr>
      <t>サイクル</t>
    </r>
    <r>
      <rPr>
        <sz val="10"/>
        <color theme="1"/>
        <rFont val="Arial"/>
        <family val="2"/>
      </rPr>
      <t>(</t>
    </r>
    <r>
      <rPr>
        <sz val="10"/>
        <color theme="1"/>
        <rFont val="ＭＳ Ｐゴシック"/>
        <family val="3"/>
        <charset val="128"/>
      </rPr>
      <t>スマートフォン</t>
    </r>
    <r>
      <rPr>
        <sz val="10"/>
        <color theme="1"/>
        <rFont val="Arial"/>
        <family val="2"/>
      </rPr>
      <t>)</t>
    </r>
    <r>
      <rPr>
        <sz val="10"/>
        <color theme="1"/>
        <rFont val="ＭＳ Ｐゴシック"/>
        <family val="3"/>
        <charset val="128"/>
      </rPr>
      <t>、</t>
    </r>
    <r>
      <rPr>
        <sz val="10"/>
        <color theme="1"/>
        <rFont val="Arial"/>
        <family val="2"/>
      </rPr>
      <t>800</t>
    </r>
    <r>
      <rPr>
        <sz val="10"/>
        <color theme="1"/>
        <rFont val="ＭＳ Ｐゴシック"/>
        <family val="3"/>
        <charset val="128"/>
      </rPr>
      <t>サイクル（携帯電話）である</t>
    </r>
    <rPh sb="144" eb="148">
      <t>ケイタイデンワ</t>
    </rPh>
    <phoneticPr fontId="1"/>
  </si>
  <si>
    <r>
      <rPr>
        <sz val="10"/>
        <color theme="1"/>
        <rFont val="ＭＳ Ｐゴシック"/>
        <family val="3"/>
        <charset val="128"/>
      </rPr>
      <t>「スマートフォン、スマートフォン以外のモバイルフォン、コードレスフォン、およびスレートタブレットのエコデザイン要件に関する委員会委任規則（</t>
    </r>
    <r>
      <rPr>
        <sz val="10"/>
        <color theme="1"/>
        <rFont val="Arial"/>
        <family val="2"/>
      </rPr>
      <t>(EU) 2023/1670</t>
    </r>
    <r>
      <rPr>
        <sz val="10"/>
        <color theme="1"/>
        <rFont val="ＭＳ Ｐゴシック"/>
        <family val="3"/>
        <charset val="128"/>
      </rPr>
      <t>）」におけるバッテリーの初期容量の残容量</t>
    </r>
    <r>
      <rPr>
        <sz val="10"/>
        <color theme="1"/>
        <rFont val="Arial"/>
        <family val="2"/>
      </rPr>
      <t>80%</t>
    </r>
    <r>
      <rPr>
        <sz val="10"/>
        <color theme="1"/>
        <rFont val="ＭＳ Ｐゴシック"/>
        <family val="3"/>
        <charset val="128"/>
      </rPr>
      <t>を満たす充電サイクル数は</t>
    </r>
    <r>
      <rPr>
        <sz val="10"/>
        <color theme="1"/>
        <rFont val="Arial"/>
        <family val="2"/>
      </rPr>
      <t>1400</t>
    </r>
    <r>
      <rPr>
        <sz val="10"/>
        <color theme="1"/>
        <rFont val="ＭＳ Ｐゴシック"/>
        <family val="3"/>
        <charset val="128"/>
      </rPr>
      <t>サイクル</t>
    </r>
    <r>
      <rPr>
        <sz val="10"/>
        <color theme="1"/>
        <rFont val="Arial"/>
        <family val="2"/>
      </rPr>
      <t>(</t>
    </r>
    <r>
      <rPr>
        <sz val="10"/>
        <color theme="1"/>
        <rFont val="ＭＳ Ｐゴシック"/>
        <family val="3"/>
        <charset val="128"/>
      </rPr>
      <t>スマートフォン</t>
    </r>
    <r>
      <rPr>
        <sz val="10"/>
        <color theme="1"/>
        <rFont val="Arial"/>
        <family val="2"/>
      </rPr>
      <t>)</t>
    </r>
    <r>
      <rPr>
        <sz val="10"/>
        <color theme="1"/>
        <rFont val="ＭＳ Ｐゴシック"/>
        <family val="3"/>
        <charset val="128"/>
      </rPr>
      <t>、</t>
    </r>
    <r>
      <rPr>
        <sz val="10"/>
        <color theme="1"/>
        <rFont val="Arial"/>
        <family val="2"/>
      </rPr>
      <t>1100</t>
    </r>
    <r>
      <rPr>
        <sz val="10"/>
        <color theme="1"/>
        <rFont val="ＭＳ Ｐゴシック"/>
        <family val="3"/>
        <charset val="128"/>
      </rPr>
      <t>サイクル（携帯電話）である</t>
    </r>
    <rPh sb="145" eb="149">
      <t>ケイタイデンワ</t>
    </rPh>
    <phoneticPr fontId="1"/>
  </si>
  <si>
    <r>
      <rPr>
        <sz val="10"/>
        <color theme="1"/>
        <rFont val="ＭＳ Ｐゴシック"/>
        <family val="3"/>
        <charset val="128"/>
      </rPr>
      <t>バッテリーの長寿命機能（満充電しないことでバッテリー負荷を低減して充電サイクル数を増やす機能など）を搭載している</t>
    </r>
    <phoneticPr fontId="1"/>
  </si>
  <si>
    <r>
      <rPr>
        <sz val="10"/>
        <color theme="1"/>
        <rFont val="ＭＳ Ｐゴシック"/>
        <family val="3"/>
        <charset val="128"/>
      </rPr>
      <t>スマートフォンは、オペレーティングシステムのアップデート（セキュリティ、修正、機能更新など）が可能である</t>
    </r>
    <phoneticPr fontId="1"/>
  </si>
  <si>
    <r>
      <rPr>
        <sz val="10"/>
        <color theme="1"/>
        <rFont val="ＭＳ Ｐゴシック"/>
        <family val="3"/>
        <charset val="128"/>
      </rPr>
      <t>スマートフォンは、「スマートフォン、およびスレートタブレットのエネルギーラベリングに関する委員会委任規則（</t>
    </r>
    <r>
      <rPr>
        <sz val="10"/>
        <color theme="1"/>
        <rFont val="Arial"/>
        <family val="2"/>
      </rPr>
      <t>(EU) 2023/1669</t>
    </r>
    <r>
      <rPr>
        <sz val="10"/>
        <color theme="1"/>
        <rFont val="ＭＳ Ｐゴシック"/>
        <family val="3"/>
        <charset val="128"/>
      </rPr>
      <t>）」におけるエネルギー消費効率指数（</t>
    </r>
    <r>
      <rPr>
        <sz val="10"/>
        <color theme="1"/>
        <rFont val="Arial"/>
        <family val="2"/>
      </rPr>
      <t>EEI</t>
    </r>
    <r>
      <rPr>
        <sz val="10"/>
        <color theme="1"/>
        <rFont val="ＭＳ Ｐゴシック"/>
        <family val="3"/>
        <charset val="128"/>
      </rPr>
      <t>：</t>
    </r>
    <r>
      <rPr>
        <sz val="10"/>
        <color theme="1"/>
        <rFont val="Arial"/>
        <family val="2"/>
      </rPr>
      <t>energy efficiency index</t>
    </r>
    <r>
      <rPr>
        <sz val="10"/>
        <color theme="1"/>
        <rFont val="ＭＳ Ｐゴシック"/>
        <family val="3"/>
        <charset val="128"/>
      </rPr>
      <t>）のエネルギー効率クラスは</t>
    </r>
    <r>
      <rPr>
        <sz val="10"/>
        <color theme="1"/>
        <rFont val="Arial"/>
        <family val="2"/>
      </rPr>
      <t>D</t>
    </r>
    <r>
      <rPr>
        <sz val="10"/>
        <color theme="1"/>
        <rFont val="ＭＳ Ｐゴシック"/>
        <family val="3"/>
        <charset val="128"/>
      </rPr>
      <t>クラス以上である</t>
    </r>
    <rPh sb="129" eb="131">
      <t>イジョウ</t>
    </rPh>
    <phoneticPr fontId="1"/>
  </si>
  <si>
    <r>
      <rPr>
        <sz val="10"/>
        <color theme="1"/>
        <rFont val="ＭＳ Ｐゴシック"/>
        <family val="3"/>
        <charset val="128"/>
      </rPr>
      <t>スマートフォンは、「スマートフォン、およびスレートタブレットのエネルギーラベリングに関する委員会委任規則（</t>
    </r>
    <r>
      <rPr>
        <sz val="10"/>
        <color theme="1"/>
        <rFont val="Arial"/>
        <family val="2"/>
      </rPr>
      <t>(EU) 2023/1672</t>
    </r>
    <r>
      <rPr>
        <sz val="10"/>
        <color theme="1"/>
        <rFont val="ＭＳ Ｐゴシック"/>
        <family val="3"/>
        <charset val="128"/>
      </rPr>
      <t>）」におけるエネルギー消費効率指数（</t>
    </r>
    <r>
      <rPr>
        <sz val="10"/>
        <color theme="1"/>
        <rFont val="Arial"/>
        <family val="2"/>
      </rPr>
      <t>EEI</t>
    </r>
    <r>
      <rPr>
        <sz val="10"/>
        <color theme="1"/>
        <rFont val="ＭＳ Ｐゴシック"/>
        <family val="3"/>
        <charset val="128"/>
      </rPr>
      <t>：</t>
    </r>
    <r>
      <rPr>
        <sz val="10"/>
        <color theme="1"/>
        <rFont val="Arial"/>
        <family val="2"/>
      </rPr>
      <t>energy efficiency index</t>
    </r>
    <r>
      <rPr>
        <sz val="10"/>
        <color theme="1"/>
        <rFont val="ＭＳ Ｐゴシック"/>
        <family val="3"/>
        <charset val="128"/>
      </rPr>
      <t>）のエネルギー効率クラスは</t>
    </r>
    <r>
      <rPr>
        <sz val="10"/>
        <color theme="1"/>
        <rFont val="Arial"/>
        <family val="2"/>
      </rPr>
      <t>A</t>
    </r>
    <r>
      <rPr>
        <sz val="10"/>
        <color theme="1"/>
        <rFont val="ＭＳ Ｐゴシック"/>
        <family val="3"/>
        <charset val="128"/>
      </rPr>
      <t>クラスである</t>
    </r>
    <phoneticPr fontId="1"/>
  </si>
  <si>
    <r>
      <rPr>
        <sz val="10"/>
        <color theme="1"/>
        <rFont val="ＭＳ Ｐゴシック"/>
        <family val="3"/>
        <charset val="128"/>
      </rPr>
      <t>製品は、使用状況に併せて画面の消費電力を自動で低減できる機能</t>
    </r>
    <r>
      <rPr>
        <sz val="10"/>
        <color theme="1"/>
        <rFont val="Arial"/>
        <family val="2"/>
      </rPr>
      <t>(</t>
    </r>
    <r>
      <rPr>
        <sz val="10"/>
        <color theme="1"/>
        <rFont val="ＭＳ ゴシック"/>
        <family val="3"/>
        <charset val="128"/>
      </rPr>
      <t>節電機能</t>
    </r>
    <r>
      <rPr>
        <sz val="10"/>
        <color theme="1"/>
        <rFont val="Arial"/>
        <family val="2"/>
      </rPr>
      <t>)</t>
    </r>
    <r>
      <rPr>
        <sz val="10"/>
        <color theme="1"/>
        <rFont val="ＭＳ ゴシック"/>
        <family val="3"/>
        <charset val="128"/>
      </rPr>
      <t>を有する</t>
    </r>
    <phoneticPr fontId="1"/>
  </si>
  <si>
    <r>
      <rPr>
        <sz val="10"/>
        <rFont val="ＭＳ Ｐゴシック"/>
        <family val="3"/>
        <charset val="128"/>
      </rPr>
      <t>申込製品の部品製造工場または最終組立工場において再生可能エネルギーを使用（再生可能エネルギー由来の電力証書などの利用を含む）している</t>
    </r>
    <phoneticPr fontId="1"/>
  </si>
  <si>
    <r>
      <rPr>
        <sz val="10"/>
        <rFont val="ＭＳ Ｐゴシック"/>
        <family val="3"/>
        <charset val="128"/>
      </rPr>
      <t>申込製品の製造に関わる総電力消費量のうち、再生可能エネルギーを</t>
    </r>
    <r>
      <rPr>
        <sz val="10"/>
        <rFont val="Arial"/>
        <family val="2"/>
      </rPr>
      <t>12.5%</t>
    </r>
    <r>
      <rPr>
        <sz val="10"/>
        <rFont val="ＭＳ Ｐゴシック"/>
        <family val="3"/>
        <charset val="128"/>
      </rPr>
      <t>使用（再生可能エネルギー由来の電力証書などの利用を含む）している</t>
    </r>
    <phoneticPr fontId="1"/>
  </si>
  <si>
    <r>
      <rPr>
        <sz val="10"/>
        <rFont val="ＭＳ Ｐゴシック"/>
        <family val="3"/>
        <charset val="128"/>
      </rPr>
      <t>製品の原材料調達から廃棄・リサイクルに至るまでのライフサイクルにおける温室効果ガス排出量を地球温暖化係数に基づき二酸化炭素相当量に換算して算定した定量的環境情報が開示されている</t>
    </r>
    <phoneticPr fontId="1"/>
  </si>
  <si>
    <r>
      <rPr>
        <sz val="10"/>
        <rFont val="ＭＳ Ｐゴシック"/>
        <family val="3"/>
        <charset val="128"/>
      </rPr>
      <t>上記について、第三者の検証を受けている</t>
    </r>
    <rPh sb="0" eb="2">
      <t>ジョウキ</t>
    </rPh>
    <rPh sb="7" eb="9">
      <t>ダイサン</t>
    </rPh>
    <rPh sb="9" eb="10">
      <t>シャ</t>
    </rPh>
    <rPh sb="11" eb="13">
      <t>ケンショウ</t>
    </rPh>
    <rPh sb="14" eb="15">
      <t>ウ</t>
    </rPh>
    <phoneticPr fontId="1"/>
  </si>
  <si>
    <r>
      <rPr>
        <sz val="10"/>
        <color theme="1"/>
        <rFont val="ＭＳ Ｐゴシック"/>
        <family val="3"/>
        <charset val="128"/>
      </rPr>
      <t>プラスチック製筐体部品には、ハロゲンを含むポリマーを使用しない
ただし、</t>
    </r>
    <r>
      <rPr>
        <sz val="10"/>
        <color theme="1"/>
        <rFont val="Arial"/>
        <family val="2"/>
      </rPr>
      <t>PTFE</t>
    </r>
    <r>
      <rPr>
        <sz val="10"/>
        <color theme="1"/>
        <rFont val="ＭＳ Ｐゴシック"/>
        <family val="3"/>
        <charset val="128"/>
      </rPr>
      <t>などのフッ素化プラスチックは使用可とする
プラスチック製筐体部品には、難燃剤として、短鎖塩素化パラフィン</t>
    </r>
    <r>
      <rPr>
        <sz val="10"/>
        <color theme="1"/>
        <rFont val="Arial"/>
        <family val="2"/>
      </rPr>
      <t>(SCCPs)(</t>
    </r>
    <r>
      <rPr>
        <sz val="10"/>
        <color theme="1"/>
        <rFont val="ＭＳ Ｐゴシック"/>
        <family val="3"/>
        <charset val="128"/>
      </rPr>
      <t>鎖状</t>
    </r>
    <r>
      <rPr>
        <sz val="10"/>
        <color theme="1"/>
        <rFont val="Arial"/>
        <family val="2"/>
      </rPr>
      <t>C</t>
    </r>
    <r>
      <rPr>
        <sz val="10"/>
        <color theme="1"/>
        <rFont val="ＭＳ Ｐゴシック"/>
        <family val="3"/>
        <charset val="128"/>
      </rPr>
      <t>数が</t>
    </r>
    <r>
      <rPr>
        <sz val="10"/>
        <color theme="1"/>
        <rFont val="Arial"/>
        <family val="2"/>
      </rPr>
      <t>10</t>
    </r>
    <r>
      <rPr>
        <sz val="10"/>
        <color theme="1"/>
        <rFont val="ＭＳ Ｐゴシック"/>
        <family val="3"/>
        <charset val="128"/>
      </rPr>
      <t>～</t>
    </r>
    <r>
      <rPr>
        <sz val="10"/>
        <color theme="1"/>
        <rFont val="Arial"/>
        <family val="2"/>
      </rPr>
      <t>13</t>
    </r>
    <r>
      <rPr>
        <sz val="10"/>
        <color theme="1"/>
        <rFont val="ＭＳ Ｐゴシック"/>
        <family val="3"/>
        <charset val="128"/>
      </rPr>
      <t>、含有塩素濃度が</t>
    </r>
    <r>
      <rPr>
        <sz val="10"/>
        <color theme="1"/>
        <rFont val="Arial"/>
        <family val="2"/>
      </rPr>
      <t>50%</t>
    </r>
    <r>
      <rPr>
        <sz val="10"/>
        <color theme="1"/>
        <rFont val="ＭＳ Ｐゴシック"/>
        <family val="3"/>
        <charset val="128"/>
      </rPr>
      <t>以上</t>
    </r>
    <r>
      <rPr>
        <sz val="10"/>
        <color theme="1"/>
        <rFont val="Arial"/>
        <family val="2"/>
      </rPr>
      <t>)</t>
    </r>
    <r>
      <rPr>
        <sz val="10"/>
        <color theme="1"/>
        <rFont val="ＭＳ Ｐゴシック"/>
        <family val="3"/>
        <charset val="128"/>
      </rPr>
      <t>およびヘキサブロモシクロドデカン</t>
    </r>
    <r>
      <rPr>
        <sz val="10"/>
        <color theme="1"/>
        <rFont val="Arial"/>
        <family val="2"/>
      </rPr>
      <t>(HBCD)</t>
    </r>
    <r>
      <rPr>
        <sz val="10"/>
        <color theme="1"/>
        <rFont val="ＭＳ Ｐゴシック"/>
        <family val="3"/>
        <charset val="128"/>
      </rPr>
      <t>を処方構成成分として添加していない</t>
    </r>
    <phoneticPr fontId="1"/>
  </si>
  <si>
    <r>
      <rPr>
        <sz val="10"/>
        <color theme="1"/>
        <rFont val="ＭＳ Ｐゴシック"/>
        <family val="3"/>
        <charset val="128"/>
      </rPr>
      <t>内蔵するバッテリー中の水銀、カドミウムおよび鉛は、</t>
    </r>
    <r>
      <rPr>
        <sz val="10"/>
        <color theme="1"/>
        <rFont val="Arial"/>
        <family val="2"/>
      </rPr>
      <t>EU</t>
    </r>
    <r>
      <rPr>
        <sz val="10"/>
        <color theme="1"/>
        <rFont val="ＭＳ Ｐゴシック"/>
        <family val="3"/>
        <charset val="128"/>
      </rPr>
      <t>規則</t>
    </r>
    <r>
      <rPr>
        <sz val="10"/>
        <color theme="1"/>
        <rFont val="Arial"/>
        <family val="2"/>
      </rPr>
      <t xml:space="preserve"> (EU) 2023/1542</t>
    </r>
    <r>
      <rPr>
        <sz val="10"/>
        <color theme="1"/>
        <rFont val="ＭＳ Ｐゴシック"/>
        <family val="3"/>
        <charset val="128"/>
      </rPr>
      <t>に適合する</t>
    </r>
    <phoneticPr fontId="1"/>
  </si>
  <si>
    <r>
      <rPr>
        <sz val="10"/>
        <color theme="1"/>
        <rFont val="ＭＳ Ｐゴシック"/>
        <family val="3"/>
        <charset val="128"/>
      </rPr>
      <t>「生物多様性の保全に関する行動指針」などを策定・公表し、取り組みを進めている</t>
    </r>
    <phoneticPr fontId="1"/>
  </si>
  <si>
    <r>
      <rPr>
        <sz val="10"/>
        <rFont val="ＭＳ Ｐゴシック"/>
        <family val="3"/>
        <charset val="128"/>
      </rPr>
      <t>サプライチェーンにおける労働、安全衛生等に関する行動指針などを策定・公表し、取り組みを進めている</t>
    </r>
    <phoneticPr fontId="1"/>
  </si>
  <si>
    <r>
      <rPr>
        <sz val="10"/>
        <rFont val="ＭＳ Ｐゴシック"/>
        <family val="3"/>
        <charset val="128"/>
      </rPr>
      <t>製品に使用するスズ、金、タンタル、タングステンについて、責任ある鉱物資源の調達方針などを策定・公表し、取り組みを進めている</t>
    </r>
    <phoneticPr fontId="1"/>
  </si>
  <si>
    <r>
      <t xml:space="preserve">1) </t>
    </r>
    <r>
      <rPr>
        <sz val="10"/>
        <color theme="1"/>
        <rFont val="ＭＳ Ｐゴシック"/>
        <family val="3"/>
        <charset val="128"/>
      </rPr>
      <t>回収・リサイクルに関する情報</t>
    </r>
    <r>
      <rPr>
        <sz val="10"/>
        <color theme="1"/>
        <rFont val="Arial"/>
        <family val="2"/>
      </rPr>
      <t xml:space="preserve"> 
a</t>
    </r>
    <r>
      <rPr>
        <sz val="10"/>
        <color theme="1"/>
        <rFont val="ＭＳ Ｐゴシック"/>
        <family val="3"/>
        <charset val="128"/>
      </rPr>
      <t>．回収（回収方法、回収窓口等）に関する情報　</t>
    </r>
    <rPh sb="3" eb="5">
      <t>カイシュウ</t>
    </rPh>
    <rPh sb="12" eb="13">
      <t>カン</t>
    </rPh>
    <rPh sb="15" eb="17">
      <t>ジョウホウ</t>
    </rPh>
    <phoneticPr fontId="1"/>
  </si>
  <si>
    <r>
      <t xml:space="preserve">b. </t>
    </r>
    <r>
      <rPr>
        <sz val="10"/>
        <color theme="1"/>
        <rFont val="ＭＳ Ｐゴシック"/>
        <family val="3"/>
        <charset val="128"/>
      </rPr>
      <t>製品本体における製品名および事業者名（ブランド名も可）の表示</t>
    </r>
    <phoneticPr fontId="1"/>
  </si>
  <si>
    <r>
      <t xml:space="preserve">c. </t>
    </r>
    <r>
      <rPr>
        <sz val="10"/>
        <color theme="1"/>
        <rFont val="ＭＳ Ｐゴシック"/>
        <family val="3"/>
        <charset val="128"/>
      </rPr>
      <t>データ消去方法含めた廃棄時の操作事項に関する情報</t>
    </r>
    <phoneticPr fontId="1"/>
  </si>
  <si>
    <r>
      <t xml:space="preserve">d. </t>
    </r>
    <r>
      <rPr>
        <sz val="10"/>
        <color theme="1"/>
        <rFont val="ＭＳ Ｐゴシック"/>
        <family val="3"/>
        <charset val="128"/>
      </rPr>
      <t>リサイクル実績に関する情報提供</t>
    </r>
    <phoneticPr fontId="1"/>
  </si>
  <si>
    <r>
      <t xml:space="preserve">2) </t>
    </r>
    <r>
      <rPr>
        <sz val="10"/>
        <color theme="1"/>
        <rFont val="ＭＳ Ｐゴシック"/>
        <family val="3"/>
        <charset val="128"/>
      </rPr>
      <t>修理など製品の長期使用に繋がる情報　</t>
    </r>
    <phoneticPr fontId="1"/>
  </si>
  <si>
    <r>
      <t xml:space="preserve">3) </t>
    </r>
    <r>
      <rPr>
        <sz val="10"/>
        <color theme="1"/>
        <rFont val="ＭＳ Ｐゴシック"/>
        <family val="3"/>
        <charset val="128"/>
      </rPr>
      <t>省エネに繋がる使い方、設定方法、機能に関する情報</t>
    </r>
    <phoneticPr fontId="1"/>
  </si>
  <si>
    <r>
      <t xml:space="preserve">4) </t>
    </r>
    <r>
      <rPr>
        <sz val="10"/>
        <color theme="1"/>
        <rFont val="ＭＳ Ｐゴシック"/>
        <family val="3"/>
        <charset val="128"/>
      </rPr>
      <t xml:space="preserve">製品の仕様に関する情報
</t>
    </r>
    <r>
      <rPr>
        <sz val="10"/>
        <color theme="1"/>
        <rFont val="Arial"/>
        <family val="2"/>
      </rPr>
      <t xml:space="preserve">a. </t>
    </r>
    <r>
      <rPr>
        <sz val="10"/>
        <color theme="1"/>
        <rFont val="ＭＳ Ｐゴシック"/>
        <family val="3"/>
        <charset val="128"/>
      </rPr>
      <t>特定の化学物質</t>
    </r>
    <r>
      <rPr>
        <sz val="10"/>
        <color theme="1"/>
        <rFont val="Arial"/>
        <family val="2"/>
      </rPr>
      <t>(</t>
    </r>
    <r>
      <rPr>
        <sz val="10"/>
        <color theme="1"/>
        <rFont val="ＭＳ Ｐゴシック"/>
        <family val="3"/>
        <charset val="128"/>
      </rPr>
      <t>鉛、水銀、カドミウム、六価クロム、</t>
    </r>
    <r>
      <rPr>
        <sz val="10"/>
        <color theme="1"/>
        <rFont val="Arial"/>
        <family val="2"/>
      </rPr>
      <t>PBB</t>
    </r>
    <r>
      <rPr>
        <sz val="10"/>
        <color theme="1"/>
        <rFont val="ＭＳ Ｐゴシック"/>
        <family val="3"/>
        <charset val="128"/>
      </rPr>
      <t>、</t>
    </r>
    <r>
      <rPr>
        <sz val="10"/>
        <color theme="1"/>
        <rFont val="Arial"/>
        <family val="2"/>
      </rPr>
      <t>PBDE)</t>
    </r>
    <r>
      <rPr>
        <sz val="10"/>
        <color theme="1"/>
        <rFont val="ＭＳ Ｐゴシック"/>
        <family val="3"/>
        <charset val="128"/>
      </rPr>
      <t>の含有情報　</t>
    </r>
    <phoneticPr fontId="1"/>
  </si>
  <si>
    <r>
      <t xml:space="preserve">b. </t>
    </r>
    <r>
      <rPr>
        <sz val="10"/>
        <color theme="1"/>
        <rFont val="ＭＳ Ｐゴシック"/>
        <family val="3"/>
        <charset val="128"/>
      </rPr>
      <t>環境配慮設計に関する情報　</t>
    </r>
    <rPh sb="3" eb="5">
      <t>カンキョウ</t>
    </rPh>
    <rPh sb="5" eb="7">
      <t>ハイリョ</t>
    </rPh>
    <rPh sb="7" eb="9">
      <t>セッケイ</t>
    </rPh>
    <rPh sb="10" eb="11">
      <t>カン</t>
    </rPh>
    <phoneticPr fontId="1"/>
  </si>
  <si>
    <r>
      <t xml:space="preserve">c. </t>
    </r>
    <r>
      <rPr>
        <sz val="10"/>
        <color theme="1"/>
        <rFont val="ＭＳ Ｐゴシック"/>
        <family val="3"/>
        <charset val="128"/>
      </rPr>
      <t>再生材料の含有率に関する情報</t>
    </r>
    <phoneticPr fontId="1"/>
  </si>
  <si>
    <r>
      <t xml:space="preserve">d. </t>
    </r>
    <r>
      <rPr>
        <sz val="10"/>
        <color theme="1"/>
        <rFont val="ＭＳ Ｐゴシック"/>
        <family val="3"/>
        <charset val="128"/>
      </rPr>
      <t>バイオマスプラスチックの含有率に関する情報</t>
    </r>
    <phoneticPr fontId="1"/>
  </si>
  <si>
    <r>
      <t xml:space="preserve">e. </t>
    </r>
    <r>
      <rPr>
        <sz val="10"/>
        <color theme="1"/>
        <rFont val="ＭＳ Ｐゴシック"/>
        <family val="3"/>
        <charset val="128"/>
      </rPr>
      <t>希少金属類の含有率に関する情報</t>
    </r>
    <phoneticPr fontId="1"/>
  </si>
  <si>
    <r>
      <t xml:space="preserve">f. </t>
    </r>
    <r>
      <rPr>
        <sz val="10"/>
        <color theme="1"/>
        <rFont val="ＭＳ Ｐゴシック"/>
        <family val="3"/>
        <charset val="128"/>
      </rPr>
      <t>リサイクル可能率に関する情報</t>
    </r>
    <phoneticPr fontId="1"/>
  </si>
  <si>
    <r>
      <t>g.</t>
    </r>
    <r>
      <rPr>
        <sz val="10"/>
        <color theme="1"/>
        <rFont val="ＭＳ Ｐゴシック"/>
        <family val="3"/>
        <charset val="128"/>
      </rPr>
      <t>バッテリーの耐久性（充電回数）に関する情報</t>
    </r>
    <phoneticPr fontId="1"/>
  </si>
  <si>
    <r>
      <t>h</t>
    </r>
    <r>
      <rPr>
        <sz val="10"/>
        <color theme="1"/>
        <rFont val="ＭＳ Ｐゴシック"/>
        <family val="3"/>
        <charset val="128"/>
      </rPr>
      <t>．バッテリーの長寿命機能に関する情報　</t>
    </r>
    <phoneticPr fontId="1"/>
  </si>
  <si>
    <r>
      <t>i</t>
    </r>
    <r>
      <rPr>
        <sz val="10"/>
        <color theme="1"/>
        <rFont val="ＭＳ Ｐゴシック"/>
        <family val="3"/>
        <charset val="128"/>
      </rPr>
      <t>．バッテリー交換のための情報</t>
    </r>
    <phoneticPr fontId="1"/>
  </si>
  <si>
    <r>
      <rPr>
        <sz val="10"/>
        <color theme="1"/>
        <rFont val="ＭＳ Ｐゴシック"/>
        <family val="3"/>
        <charset val="128"/>
      </rPr>
      <t>標準搭載されているプッシュ通知などの機能で、ユーザーが受動的に確認できるようになっている</t>
    </r>
    <phoneticPr fontId="1"/>
  </si>
  <si>
    <r>
      <rPr>
        <sz val="10"/>
        <color theme="1"/>
        <rFont val="ＭＳ Ｐゴシック"/>
        <family val="3"/>
        <charset val="128"/>
      </rPr>
      <t>電気通信事業法における技術基準適合証明または技術基準適合認定を受けている</t>
    </r>
    <phoneticPr fontId="1"/>
  </si>
  <si>
    <r>
      <rPr>
        <sz val="10"/>
        <color theme="1"/>
        <rFont val="ＭＳ Ｐゴシック"/>
        <family val="3"/>
        <charset val="128"/>
      </rPr>
      <t>スマートフォンは、「スマートフォン、およびスレートタブレットのエネルギーラベリングに関する委員会委任規則（</t>
    </r>
    <r>
      <rPr>
        <sz val="10"/>
        <color theme="1"/>
        <rFont val="Arial"/>
        <family val="2"/>
      </rPr>
      <t>(EU) 2023/1670</t>
    </r>
    <r>
      <rPr>
        <sz val="10"/>
        <color theme="1"/>
        <rFont val="ＭＳ Ｐゴシック"/>
        <family val="3"/>
        <charset val="128"/>
      </rPr>
      <t>）」におけるエネルギー消費効率指数（</t>
    </r>
    <r>
      <rPr>
        <sz val="10"/>
        <color theme="1"/>
        <rFont val="Arial"/>
        <family val="2"/>
      </rPr>
      <t>EEI</t>
    </r>
    <r>
      <rPr>
        <sz val="10"/>
        <color theme="1"/>
        <rFont val="ＭＳ Ｐゴシック"/>
        <family val="3"/>
        <charset val="128"/>
      </rPr>
      <t>：</t>
    </r>
    <r>
      <rPr>
        <sz val="10"/>
        <color theme="1"/>
        <rFont val="Arial"/>
        <family val="2"/>
      </rPr>
      <t>energy efficiency index</t>
    </r>
    <r>
      <rPr>
        <sz val="10"/>
        <color theme="1"/>
        <rFont val="ＭＳ Ｐゴシック"/>
        <family val="3"/>
        <charset val="128"/>
      </rPr>
      <t>）のエネルギー効率クラスは</t>
    </r>
    <r>
      <rPr>
        <sz val="10"/>
        <color theme="1"/>
        <rFont val="Arial"/>
        <family val="2"/>
      </rPr>
      <t>C</t>
    </r>
    <r>
      <rPr>
        <sz val="10"/>
        <color theme="1"/>
        <rFont val="ＭＳ Ｐゴシック"/>
        <family val="3"/>
        <charset val="128"/>
      </rPr>
      <t>クラスである</t>
    </r>
    <phoneticPr fontId="1"/>
  </si>
  <si>
    <r>
      <rPr>
        <sz val="10"/>
        <color theme="1"/>
        <rFont val="ＭＳ Ｐゴシック"/>
        <family val="3"/>
        <charset val="128"/>
      </rPr>
      <t>スマートフォンは、「スマートフォン、およびスレートタブレットのエネルギーラベリングに関する委員会委任規則（</t>
    </r>
    <r>
      <rPr>
        <sz val="10"/>
        <color theme="1"/>
        <rFont val="Arial"/>
        <family val="2"/>
      </rPr>
      <t>(EU) 2023/1671</t>
    </r>
    <r>
      <rPr>
        <sz val="10"/>
        <color theme="1"/>
        <rFont val="ＭＳ Ｐゴシック"/>
        <family val="3"/>
        <charset val="128"/>
      </rPr>
      <t>）」におけるエネルギー消費効率指数（</t>
    </r>
    <r>
      <rPr>
        <sz val="10"/>
        <color theme="1"/>
        <rFont val="Arial"/>
        <family val="2"/>
      </rPr>
      <t>EEI</t>
    </r>
    <r>
      <rPr>
        <sz val="10"/>
        <color theme="1"/>
        <rFont val="ＭＳ Ｐゴシック"/>
        <family val="3"/>
        <charset val="128"/>
      </rPr>
      <t>：</t>
    </r>
    <r>
      <rPr>
        <sz val="10"/>
        <color theme="1"/>
        <rFont val="Arial"/>
        <family val="2"/>
      </rPr>
      <t>energy efficiency index</t>
    </r>
    <r>
      <rPr>
        <sz val="10"/>
        <color theme="1"/>
        <rFont val="ＭＳ Ｐゴシック"/>
        <family val="3"/>
        <charset val="128"/>
      </rPr>
      <t>）のエネルギー効率クラスは</t>
    </r>
    <r>
      <rPr>
        <sz val="10"/>
        <color theme="1"/>
        <rFont val="Arial"/>
        <family val="2"/>
      </rPr>
      <t>B</t>
    </r>
    <r>
      <rPr>
        <sz val="10"/>
        <color theme="1"/>
        <rFont val="ＭＳ Ｐゴシック"/>
        <family val="3"/>
        <charset val="128"/>
      </rPr>
      <t>クラスである</t>
    </r>
    <phoneticPr fontId="1"/>
  </si>
  <si>
    <r>
      <rPr>
        <sz val="10"/>
        <color theme="1"/>
        <rFont val="ＭＳ Ｐゴシック"/>
        <family val="3"/>
        <charset val="128"/>
      </rPr>
      <t>鉛・水銀・カドミウムおよびそれらの化合物、六価クロム化合物、ポリブロモビフェニル</t>
    </r>
    <r>
      <rPr>
        <sz val="10"/>
        <color theme="1"/>
        <rFont val="Arial"/>
        <family val="2"/>
      </rPr>
      <t>(PBB)</t>
    </r>
    <r>
      <rPr>
        <sz val="10"/>
        <color theme="1"/>
        <rFont val="ＭＳ Ｐゴシック"/>
        <family val="3"/>
        <charset val="128"/>
      </rPr>
      <t>、ポリブロモジフェニルエーテル</t>
    </r>
    <r>
      <rPr>
        <sz val="10"/>
        <color theme="1"/>
        <rFont val="Arial"/>
        <family val="2"/>
      </rPr>
      <t>(PBDE)</t>
    </r>
    <r>
      <rPr>
        <sz val="10"/>
        <color theme="1"/>
        <rFont val="游ゴシック"/>
        <family val="2"/>
        <charset val="128"/>
      </rPr>
      <t>、フタル酸エステル類</t>
    </r>
    <r>
      <rPr>
        <sz val="10"/>
        <color theme="1"/>
        <rFont val="ＭＳ Ｐゴシック"/>
        <family val="3"/>
        <charset val="128"/>
      </rPr>
      <t>の含有率が、</t>
    </r>
    <r>
      <rPr>
        <sz val="10"/>
        <color theme="1"/>
        <rFont val="Arial"/>
        <family val="2"/>
      </rPr>
      <t>RoHS(II)</t>
    </r>
    <r>
      <rPr>
        <sz val="10"/>
        <color theme="1"/>
        <rFont val="ＭＳ Ｐゴシック"/>
        <family val="3"/>
        <charset val="128"/>
      </rPr>
      <t>指令の</t>
    </r>
    <r>
      <rPr>
        <sz val="10"/>
        <color theme="1"/>
        <rFont val="Arial"/>
        <family val="2"/>
      </rPr>
      <t>Annex II</t>
    </r>
    <r>
      <rPr>
        <sz val="10"/>
        <color theme="1"/>
        <rFont val="ＭＳ Ｐゴシック"/>
        <family val="3"/>
        <charset val="128"/>
      </rPr>
      <t>の修正に関する委員会委任指令</t>
    </r>
    <r>
      <rPr>
        <sz val="10"/>
        <color theme="1"/>
        <rFont val="Arial"/>
        <family val="2"/>
      </rPr>
      <t>[Commission Delegated Directive (EU)2015/863]</t>
    </r>
    <r>
      <rPr>
        <sz val="10"/>
        <color theme="1"/>
        <rFont val="ＭＳ Ｐゴシック"/>
        <family val="3"/>
        <charset val="128"/>
      </rPr>
      <t>の</t>
    </r>
    <r>
      <rPr>
        <sz val="10"/>
        <color theme="1"/>
        <rFont val="Arial"/>
        <family val="2"/>
      </rPr>
      <t>Annex II</t>
    </r>
    <r>
      <rPr>
        <sz val="10"/>
        <color theme="1"/>
        <rFont val="ＭＳ Ｐゴシック"/>
        <family val="3"/>
        <charset val="128"/>
      </rPr>
      <t>に適合する</t>
    </r>
    <rPh sb="70" eb="71">
      <t>サン</t>
    </rPh>
    <rPh sb="75" eb="76">
      <t>ルイ</t>
    </rPh>
    <rPh sb="105" eb="106">
      <t>カン</t>
    </rPh>
    <phoneticPr fontId="1"/>
  </si>
  <si>
    <t>再生プラスチックの重量割合またはバイオマスプラスチックの重量割合(バイオベース合成ポリマー含有率)の合計</t>
    <phoneticPr fontId="1"/>
  </si>
  <si>
    <r>
      <t>記入表9　</t>
    </r>
    <r>
      <rPr>
        <b/>
        <u/>
        <sz val="12"/>
        <color rgb="FF080808"/>
        <rFont val="ＭＳ Ｐゴシック"/>
        <family val="3"/>
        <charset val="128"/>
        <scheme val="minor"/>
      </rPr>
      <t>部品供給証明書（再使用部品/再生金属部品/再生ガラス部品）</t>
    </r>
    <rPh sb="5" eb="7">
      <t>ブヒン</t>
    </rPh>
    <rPh sb="7" eb="9">
      <t>キョウキュウ</t>
    </rPh>
    <rPh sb="9" eb="12">
      <t>ショウメイショ</t>
    </rPh>
    <rPh sb="13" eb="16">
      <t>サイシヨウ</t>
    </rPh>
    <rPh sb="16" eb="18">
      <t>ブヒン</t>
    </rPh>
    <rPh sb="19" eb="23">
      <t>サイセイキンゾク</t>
    </rPh>
    <rPh sb="23" eb="25">
      <t>ブヒン</t>
    </rPh>
    <rPh sb="26" eb="28">
      <t>サイセイ</t>
    </rPh>
    <rPh sb="31" eb="33">
      <t>ブヒン</t>
    </rPh>
    <phoneticPr fontId="1"/>
  </si>
  <si>
    <r>
      <rPr>
        <sz val="10"/>
        <color theme="1"/>
        <rFont val="ＭＳ Ｐゴシック"/>
        <family val="3"/>
        <charset val="128"/>
      </rPr>
      <t>記入表</t>
    </r>
    <r>
      <rPr>
        <sz val="10"/>
        <color theme="1"/>
        <rFont val="Arial"/>
        <family val="2"/>
      </rPr>
      <t xml:space="preserve">2 </t>
    </r>
    <r>
      <rPr>
        <sz val="10"/>
        <color theme="1"/>
        <rFont val="游ゴシック"/>
        <family val="2"/>
        <charset val="128"/>
      </rPr>
      <t>および</t>
    </r>
    <r>
      <rPr>
        <sz val="10"/>
        <color theme="1"/>
        <rFont val="Arial"/>
        <family val="2"/>
      </rPr>
      <t xml:space="preserve">
</t>
    </r>
    <r>
      <rPr>
        <sz val="10"/>
        <color theme="1"/>
        <rFont val="ＭＳ Ｐゴシック"/>
        <family val="3"/>
        <charset val="128"/>
      </rPr>
      <t>回収・リサイクルフロー等の公表資料</t>
    </r>
    <rPh sb="9" eb="11">
      <t>カイシュウ</t>
    </rPh>
    <rPh sb="20" eb="21">
      <t>トウ</t>
    </rPh>
    <rPh sb="22" eb="24">
      <t>コウヒョウ</t>
    </rPh>
    <rPh sb="24" eb="26">
      <t>シリョウ</t>
    </rPh>
    <phoneticPr fontId="1"/>
  </si>
  <si>
    <t>　　年　　月　　日</t>
    <rPh sb="2" eb="3">
      <t>ネン</t>
    </rPh>
    <rPh sb="5" eb="6">
      <t>ガツ</t>
    </rPh>
    <rPh sb="8" eb="9">
      <t>ニチ</t>
    </rPh>
    <phoneticPr fontId="1"/>
  </si>
  <si>
    <t xml:space="preserve"> 年　　月　　日</t>
    <phoneticPr fontId="1"/>
  </si>
  <si>
    <t xml:space="preserve"> 　　年　　月　　日</t>
    <phoneticPr fontId="1"/>
  </si>
  <si>
    <t xml:space="preserve"> 　年　　月　　日</t>
    <phoneticPr fontId="1"/>
  </si>
  <si>
    <t xml:space="preserve"> 　　　年　　　　月　　　　　日</t>
    <rPh sb="4" eb="5">
      <t>ネン</t>
    </rPh>
    <rPh sb="15" eb="16">
      <t>ニチ</t>
    </rPh>
    <phoneticPr fontId="1"/>
  </si>
  <si>
    <t>発行日：</t>
    <phoneticPr fontId="1"/>
  </si>
  <si>
    <t xml:space="preserve">  年　　　月　　　　日</t>
    <rPh sb="6" eb="7">
      <t>ゲツ</t>
    </rPh>
    <rPh sb="11" eb="12">
      <t>ニチ</t>
    </rPh>
    <phoneticPr fontId="1"/>
  </si>
  <si>
    <r>
      <rPr>
        <sz val="10"/>
        <color theme="1"/>
        <rFont val="游ゴシック"/>
        <family val="3"/>
        <charset val="128"/>
      </rPr>
      <t>製品は、無操作状態から画面消灯</t>
    </r>
    <r>
      <rPr>
        <sz val="10"/>
        <color theme="1"/>
        <rFont val="Arial"/>
        <family val="3"/>
        <charset val="128"/>
      </rPr>
      <t>(</t>
    </r>
    <r>
      <rPr>
        <sz val="10"/>
        <color theme="1"/>
        <rFont val="游ゴシック"/>
        <family val="3"/>
        <charset val="128"/>
      </rPr>
      <t>ロック画面</t>
    </r>
    <r>
      <rPr>
        <sz val="10"/>
        <color theme="1"/>
        <rFont val="Arial"/>
        <family val="3"/>
        <charset val="128"/>
      </rPr>
      <t>)</t>
    </r>
    <r>
      <rPr>
        <sz val="10"/>
        <color theme="1"/>
        <rFont val="游ゴシック"/>
        <family val="3"/>
        <charset val="128"/>
      </rPr>
      <t>するまでの時間が</t>
    </r>
    <r>
      <rPr>
        <sz val="10"/>
        <color theme="1"/>
        <rFont val="Arial"/>
        <family val="3"/>
        <charset val="128"/>
      </rPr>
      <t>30</t>
    </r>
    <r>
      <rPr>
        <sz val="10"/>
        <color theme="1"/>
        <rFont val="游ゴシック"/>
        <family val="3"/>
        <charset val="128"/>
      </rPr>
      <t>秒以内にデフォルトで設定されていること。または、画面消灯時間の変更を促す機能を有する</t>
    </r>
    <phoneticPr fontId="1"/>
  </si>
  <si>
    <r>
      <rPr>
        <sz val="14"/>
        <color theme="1"/>
        <rFont val="ＭＳ Ｐゴシック"/>
        <family val="3"/>
        <charset val="128"/>
      </rPr>
      <t>　エコマーク商品類型</t>
    </r>
    <r>
      <rPr>
        <sz val="14"/>
        <color theme="1"/>
        <rFont val="Arial"/>
        <family val="2"/>
      </rPr>
      <t>No.166</t>
    </r>
    <r>
      <rPr>
        <sz val="14"/>
        <color theme="1"/>
        <rFont val="ＭＳ Ｐゴシック"/>
        <family val="3"/>
        <charset val="128"/>
      </rPr>
      <t>「スマートフォン・携帯電話</t>
    </r>
    <r>
      <rPr>
        <sz val="14"/>
        <color theme="1"/>
        <rFont val="Arial"/>
        <family val="2"/>
      </rPr>
      <t>Version1</t>
    </r>
    <r>
      <rPr>
        <sz val="14"/>
        <color theme="1"/>
        <rFont val="ＭＳ Ｐゴシック"/>
        <family val="3"/>
        <charset val="128"/>
      </rPr>
      <t>」付属証明書（携帯電話）</t>
    </r>
    <rPh sb="25" eb="29">
      <t>ケイタイデンワ</t>
    </rPh>
    <rPh sb="44" eb="48">
      <t>ケイタイデンワ</t>
    </rPh>
    <phoneticPr fontId="1"/>
  </si>
  <si>
    <r>
      <rPr>
        <sz val="10"/>
        <color theme="1"/>
        <rFont val="ＭＳ Ｐゴシック"/>
        <family val="3"/>
        <charset val="128"/>
      </rPr>
      <t>設計責任者または担当者</t>
    </r>
    <phoneticPr fontId="1"/>
  </si>
  <si>
    <r>
      <rPr>
        <sz val="10"/>
        <color theme="1"/>
        <rFont val="ＭＳ Ｐゴシック"/>
        <family val="3"/>
        <charset val="128"/>
      </rPr>
      <t>記入表</t>
    </r>
    <r>
      <rPr>
        <sz val="10"/>
        <color theme="1"/>
        <rFont val="Arial"/>
        <family val="2"/>
      </rPr>
      <t>3</t>
    </r>
    <rPh sb="0" eb="3">
      <t>キニュウヒョウ</t>
    </rPh>
    <phoneticPr fontId="1"/>
  </si>
  <si>
    <r>
      <rPr>
        <sz val="10"/>
        <color theme="1"/>
        <rFont val="Arial"/>
        <family val="3"/>
      </rPr>
      <t>ウェブサイトなどの該当部分の写し</t>
    </r>
  </si>
  <si>
    <r>
      <rPr>
        <sz val="10"/>
        <color theme="1"/>
        <rFont val="ＭＳ Ｐゴシック"/>
        <family val="3"/>
        <charset val="128"/>
      </rPr>
      <t>記入表</t>
    </r>
    <r>
      <rPr>
        <sz val="10"/>
        <color theme="1"/>
        <rFont val="Arial"/>
        <family val="2"/>
      </rPr>
      <t>4</t>
    </r>
    <phoneticPr fontId="1"/>
  </si>
  <si>
    <r>
      <rPr>
        <sz val="10"/>
        <color theme="1"/>
        <rFont val="ＭＳ Ｐゴシック"/>
        <family val="3"/>
        <charset val="128"/>
      </rPr>
      <t>ウェブサイトなどの該当部分の写し
その他の節電機能を有する場合、設定方法および消費電力を低減できることの資料を提出</t>
    </r>
    <rPh sb="19" eb="20">
      <t>タ</t>
    </rPh>
    <phoneticPr fontId="1"/>
  </si>
  <si>
    <r>
      <rPr>
        <sz val="10"/>
        <color theme="1"/>
        <rFont val="ＭＳ Ｐゴシック"/>
        <family val="3"/>
        <charset val="128"/>
      </rPr>
      <t>ウェブサイトなどの該当部分の写し</t>
    </r>
  </si>
  <si>
    <r>
      <rPr>
        <sz val="10"/>
        <color theme="1"/>
        <rFont val="ＭＳ Ｐゴシック"/>
        <family val="3"/>
        <charset val="128"/>
      </rPr>
      <t>再生可能エネルギーを使用していることを示す説明資料（（再生可能エネルギー由来の電力証書など）</t>
    </r>
    <phoneticPr fontId="1"/>
  </si>
  <si>
    <r>
      <rPr>
        <sz val="10"/>
        <color theme="1"/>
        <rFont val="ＭＳ Ｐゴシック"/>
        <family val="3"/>
        <charset val="128"/>
      </rPr>
      <t>上記に加え、総電力消費量、再生可能エネルギー使用量が分かるデータ</t>
    </r>
    <rPh sb="0" eb="2">
      <t>ジョウキ</t>
    </rPh>
    <rPh sb="3" eb="4">
      <t>クワ</t>
    </rPh>
    <rPh sb="6" eb="9">
      <t>ソウデンリョク</t>
    </rPh>
    <rPh sb="9" eb="11">
      <t>ショウヒ</t>
    </rPh>
    <rPh sb="11" eb="12">
      <t>リョウ</t>
    </rPh>
    <rPh sb="13" eb="17">
      <t>サイセイカノウ</t>
    </rPh>
    <rPh sb="22" eb="25">
      <t>シヨウリョウ</t>
    </rPh>
    <rPh sb="26" eb="27">
      <t>ワ</t>
    </rPh>
    <phoneticPr fontId="1"/>
  </si>
  <si>
    <r>
      <rPr>
        <sz val="10"/>
        <color theme="1"/>
        <rFont val="ＭＳ Ｐゴシック"/>
        <family val="3"/>
        <charset val="128"/>
      </rPr>
      <t>公表されている定量的環境情報の該当箇所の写し</t>
    </r>
    <phoneticPr fontId="1"/>
  </si>
  <si>
    <r>
      <rPr>
        <sz val="10"/>
        <color theme="1"/>
        <rFont val="ＭＳ Ｐゴシック"/>
        <family val="3"/>
        <charset val="128"/>
      </rPr>
      <t>上記に加え、第三者の検証結果が分かる資料</t>
    </r>
    <rPh sb="0" eb="2">
      <t>ジョウキ</t>
    </rPh>
    <rPh sb="3" eb="4">
      <t>クワ</t>
    </rPh>
    <rPh sb="6" eb="9">
      <t>ダイサンシャ</t>
    </rPh>
    <rPh sb="10" eb="12">
      <t>ケンショウ</t>
    </rPh>
    <rPh sb="12" eb="14">
      <t>ケッカ</t>
    </rPh>
    <rPh sb="15" eb="16">
      <t>ワ</t>
    </rPh>
    <rPh sb="18" eb="20">
      <t>シリョウ</t>
    </rPh>
    <phoneticPr fontId="1"/>
  </si>
  <si>
    <r>
      <rPr>
        <sz val="10"/>
        <color theme="1"/>
        <rFont val="ＭＳ Ｐゴシック"/>
        <family val="3"/>
        <charset val="128"/>
      </rPr>
      <t>記入表</t>
    </r>
    <r>
      <rPr>
        <sz val="10"/>
        <color theme="1"/>
        <rFont val="Arial"/>
        <family val="2"/>
      </rPr>
      <t>5</t>
    </r>
    <rPh sb="0" eb="2">
      <t>キニュウ</t>
    </rPh>
    <rPh sb="2" eb="3">
      <t>ヒョウ</t>
    </rPh>
    <phoneticPr fontId="1"/>
  </si>
  <si>
    <r>
      <rPr>
        <sz val="10"/>
        <color theme="1"/>
        <rFont val="ＭＳ Ｐゴシック"/>
        <family val="3"/>
        <charset val="128"/>
      </rPr>
      <t>申込製品を製造する事業代表者もしくは当該工場長</t>
    </r>
    <phoneticPr fontId="1"/>
  </si>
  <si>
    <r>
      <rPr>
        <sz val="10"/>
        <color theme="1"/>
        <rFont val="ＭＳ Ｐゴシック"/>
        <family val="3"/>
        <charset val="128"/>
      </rPr>
      <t>ウェブサイトなどの該当部分の写し</t>
    </r>
    <phoneticPr fontId="1"/>
  </si>
  <si>
    <r>
      <rPr>
        <sz val="10"/>
        <color theme="1"/>
        <rFont val="ＭＳ Ｐゴシック"/>
        <family val="3"/>
        <charset val="128"/>
      </rPr>
      <t>技術基準適合証明もしくは技術基準適合認定を受けていることが分かる資料</t>
    </r>
    <phoneticPr fontId="1"/>
  </si>
  <si>
    <t>試験結果などの根拠資料</t>
    <rPh sb="0" eb="2">
      <t>シケン</t>
    </rPh>
    <rPh sb="2" eb="4">
      <t>ケッカ</t>
    </rPh>
    <phoneticPr fontId="1"/>
  </si>
  <si>
    <t>試験結果などの根拠資料</t>
    <rPh sb="0" eb="2">
      <t>シケン</t>
    </rPh>
    <phoneticPr fontId="1"/>
  </si>
  <si>
    <t xml:space="preserve">            </t>
    <phoneticPr fontId="1"/>
  </si>
  <si>
    <t>No21で規定する希少金属類以外の希少金属について、希少金属類2元素以上に対して、その元素が含まれる部品を把握しているか。</t>
    <phoneticPr fontId="1"/>
  </si>
  <si>
    <r>
      <rPr>
        <sz val="10"/>
        <color theme="1"/>
        <rFont val="ＭＳ Ｐゴシック"/>
        <family val="3"/>
        <charset val="128"/>
      </rPr>
      <t>古紙</t>
    </r>
    <r>
      <rPr>
        <sz val="10"/>
        <color theme="1"/>
        <rFont val="Arial"/>
        <family val="2"/>
      </rPr>
      <t>70%</t>
    </r>
    <r>
      <rPr>
        <sz val="10"/>
        <color theme="1"/>
        <rFont val="ＭＳ Ｐゴシック"/>
        <family val="3"/>
        <charset val="128"/>
      </rPr>
      <t>以上、または森林認証紙を使用しているか。</t>
    </r>
    <rPh sb="11" eb="13">
      <t>シンリン</t>
    </rPh>
    <rPh sb="13" eb="15">
      <t>ニンショウ</t>
    </rPh>
    <rPh sb="15" eb="16">
      <t>カミ</t>
    </rPh>
    <phoneticPr fontId="1"/>
  </si>
  <si>
    <t>※｢エコマーク表示見本｣の画像をご活用下さい</t>
  </si>
  <si>
    <r>
      <t>[2025/6/1</t>
    </r>
    <r>
      <rPr>
        <b/>
        <sz val="12"/>
        <color rgb="FF3333FF"/>
        <rFont val="ＭＳ Ｐゴシック"/>
        <family val="3"/>
        <charset val="128"/>
      </rPr>
      <t>版</t>
    </r>
    <r>
      <rPr>
        <b/>
        <sz val="12"/>
        <color rgb="FF3333FF"/>
        <rFont val="Arial"/>
        <family val="2"/>
      </rPr>
      <t xml:space="preserve">]
</t>
    </r>
    <phoneticPr fontId="1"/>
  </si>
  <si>
    <r>
      <rPr>
        <b/>
        <sz val="12"/>
        <color theme="1"/>
        <rFont val="ＭＳ Ｐゴシック"/>
        <family val="3"/>
        <charset val="128"/>
      </rPr>
      <t>記入表</t>
    </r>
    <r>
      <rPr>
        <b/>
        <sz val="12"/>
        <color theme="1"/>
        <rFont val="Arial"/>
        <family val="2"/>
      </rPr>
      <t xml:space="preserve">1 </t>
    </r>
    <r>
      <rPr>
        <b/>
        <sz val="12"/>
        <color theme="1"/>
        <rFont val="游ゴシック"/>
        <family val="2"/>
        <charset val="128"/>
      </rPr>
      <t>　　　</t>
    </r>
    <r>
      <rPr>
        <b/>
        <sz val="12"/>
        <color theme="1"/>
        <rFont val="Arial"/>
        <family val="2"/>
      </rPr>
      <t xml:space="preserve"> </t>
    </r>
    <r>
      <rPr>
        <b/>
        <sz val="12"/>
        <color theme="1"/>
        <rFont val="ＭＳ Ｐゴシック"/>
        <family val="3"/>
        <charset val="128"/>
      </rPr>
      <t xml:space="preserve">製品設計チェックリスト   </t>
    </r>
    <r>
      <rPr>
        <b/>
        <sz val="12"/>
        <color rgb="FF3333FF"/>
        <rFont val="Arial"/>
        <family val="2"/>
      </rPr>
      <t>[2025/6/1</t>
    </r>
    <r>
      <rPr>
        <b/>
        <sz val="12"/>
        <color rgb="FF3333FF"/>
        <rFont val="ＭＳ Ｐゴシック"/>
        <family val="3"/>
        <charset val="128"/>
      </rPr>
      <t>版</t>
    </r>
    <r>
      <rPr>
        <b/>
        <sz val="12"/>
        <color rgb="FF3333FF"/>
        <rFont val="Arial"/>
        <family val="2"/>
      </rPr>
      <t>]</t>
    </r>
    <rPh sb="0" eb="3">
      <t>キニュウヒョウ</t>
    </rPh>
    <rPh sb="32" eb="33">
      <t>バン</t>
    </rPh>
    <phoneticPr fontId="1"/>
  </si>
  <si>
    <r>
      <rPr>
        <b/>
        <sz val="12"/>
        <color rgb="FF080808"/>
        <rFont val="ＭＳ Ｐゴシック"/>
        <family val="3"/>
        <charset val="128"/>
      </rPr>
      <t>記入表</t>
    </r>
    <r>
      <rPr>
        <b/>
        <sz val="12"/>
        <color rgb="FF080808"/>
        <rFont val="Arial"/>
        <family val="3"/>
      </rPr>
      <t>2</t>
    </r>
    <r>
      <rPr>
        <b/>
        <sz val="12"/>
        <color rgb="FF080808"/>
        <rFont val="ＭＳ Ｐゴシック"/>
        <family val="3"/>
        <charset val="128"/>
      </rPr>
      <t>　　　　　　　　　　　　　　</t>
    </r>
    <r>
      <rPr>
        <b/>
        <u/>
        <sz val="12"/>
        <color rgb="FF080808"/>
        <rFont val="ＭＳ Ｐゴシック"/>
        <family val="3"/>
        <charset val="128"/>
      </rPr>
      <t>主要部品の材料リスト</t>
    </r>
    <r>
      <rPr>
        <b/>
        <sz val="12"/>
        <color rgb="FF080808"/>
        <rFont val="ＭＳ Ｐゴシック"/>
        <family val="3"/>
        <charset val="128"/>
      </rPr>
      <t>　　　　　　　　　　　　</t>
    </r>
    <r>
      <rPr>
        <b/>
        <sz val="12"/>
        <color rgb="FF3333FF"/>
        <rFont val="Arial"/>
        <family val="2"/>
      </rPr>
      <t>[2025/6/1</t>
    </r>
    <r>
      <rPr>
        <b/>
        <sz val="12"/>
        <color rgb="FF3333FF"/>
        <rFont val="ＭＳ ゴシック"/>
        <family val="2"/>
        <charset val="128"/>
      </rPr>
      <t>版</t>
    </r>
    <r>
      <rPr>
        <b/>
        <sz val="12"/>
        <color rgb="FF3333FF"/>
        <rFont val="Arial"/>
        <family val="2"/>
      </rPr>
      <t>]</t>
    </r>
    <rPh sb="18" eb="20">
      <t>シュヨウ</t>
    </rPh>
    <rPh sb="20" eb="22">
      <t>ブヒン</t>
    </rPh>
    <phoneticPr fontId="1"/>
  </si>
  <si>
    <r>
      <t>記入表3　　　　　　　　　　　　　　</t>
    </r>
    <r>
      <rPr>
        <b/>
        <u/>
        <sz val="14"/>
        <color rgb="FF080808"/>
        <rFont val="ＭＳ Ｐゴシック"/>
        <family val="3"/>
        <charset val="128"/>
      </rPr>
      <t>製品の回収量および</t>
    </r>
    <r>
      <rPr>
        <b/>
        <u/>
        <sz val="14"/>
        <color theme="1"/>
        <rFont val="ＭＳ Ｐゴシック"/>
        <family val="3"/>
        <charset val="128"/>
      </rPr>
      <t xml:space="preserve">再資源率等に関する報告書式  </t>
    </r>
    <r>
      <rPr>
        <b/>
        <sz val="14"/>
        <color rgb="FF3333FF"/>
        <rFont val="ＭＳ Ｐゴシック"/>
        <family val="3"/>
        <charset val="128"/>
      </rPr>
      <t>[2025/6/1版]</t>
    </r>
    <rPh sb="18" eb="20">
      <t>セイヒン</t>
    </rPh>
    <phoneticPr fontId="1"/>
  </si>
  <si>
    <r>
      <rPr>
        <b/>
        <sz val="12"/>
        <color theme="1"/>
        <rFont val="ＭＳ Ｐゴシック"/>
        <family val="3"/>
        <charset val="128"/>
      </rPr>
      <t>記入表4</t>
    </r>
    <r>
      <rPr>
        <b/>
        <sz val="12"/>
        <color rgb="FF080808"/>
        <rFont val="ＭＳ Ｐゴシック"/>
        <family val="3"/>
        <charset val="128"/>
      </rPr>
      <t>　　　　　　　　　　　　　　　　　　　　　　</t>
    </r>
    <r>
      <rPr>
        <b/>
        <u/>
        <sz val="12"/>
        <color rgb="FF080808"/>
        <rFont val="ＭＳ Ｐゴシック"/>
        <family val="3"/>
        <charset val="128"/>
      </rPr>
      <t>包装材料チェックリスト</t>
    </r>
    <r>
      <rPr>
        <b/>
        <sz val="12"/>
        <color rgb="FF080808"/>
        <rFont val="ＭＳ Ｐゴシック"/>
        <family val="3"/>
        <charset val="128"/>
      </rPr>
      <t xml:space="preserve">   </t>
    </r>
    <r>
      <rPr>
        <b/>
        <sz val="12"/>
        <color rgb="FF3333FF"/>
        <rFont val="ＭＳ Ｐゴシック"/>
        <family val="3"/>
        <charset val="128"/>
      </rPr>
      <t>[2025/6/1版]</t>
    </r>
    <rPh sb="0" eb="2">
      <t>キニュウ</t>
    </rPh>
    <rPh sb="2" eb="3">
      <t>ヒョウ</t>
    </rPh>
    <phoneticPr fontId="1"/>
  </si>
  <si>
    <r>
      <rPr>
        <b/>
        <sz val="12"/>
        <color rgb="FF080808"/>
        <rFont val="ＭＳ Ｐゴシック"/>
        <family val="3"/>
        <charset val="128"/>
      </rPr>
      <t>記入表</t>
    </r>
    <r>
      <rPr>
        <b/>
        <sz val="12"/>
        <color rgb="FF080808"/>
        <rFont val="Arial"/>
        <family val="3"/>
      </rPr>
      <t>5</t>
    </r>
    <r>
      <rPr>
        <b/>
        <sz val="12"/>
        <color rgb="FF080808"/>
        <rFont val="ＭＳ Ｐゴシック"/>
        <family val="3"/>
        <charset val="128"/>
      </rPr>
      <t>　　　　　　　　　　　　　　　　　　　</t>
    </r>
    <r>
      <rPr>
        <b/>
        <u/>
        <sz val="14"/>
        <color rgb="FF080808"/>
        <rFont val="ＭＳ Ｐゴシック"/>
        <family val="3"/>
        <charset val="128"/>
      </rPr>
      <t>プラスチック製筐体部品に使用するプラスチック材料リスト</t>
    </r>
    <r>
      <rPr>
        <b/>
        <sz val="14"/>
        <color rgb="FF080808"/>
        <rFont val="ＭＳ Ｐゴシック"/>
        <family val="3"/>
        <charset val="128"/>
      </rPr>
      <t xml:space="preserve">    </t>
    </r>
    <r>
      <rPr>
        <b/>
        <sz val="12"/>
        <color rgb="FF3333FF"/>
        <rFont val="Arial"/>
        <family val="2"/>
      </rPr>
      <t>[2025/6/1</t>
    </r>
    <r>
      <rPr>
        <b/>
        <sz val="12"/>
        <color rgb="FF3333FF"/>
        <rFont val="ＭＳ ゴシック"/>
        <family val="2"/>
        <charset val="128"/>
      </rPr>
      <t>版</t>
    </r>
    <r>
      <rPr>
        <b/>
        <sz val="12"/>
        <color rgb="FF3333FF"/>
        <rFont val="Arial"/>
        <family val="2"/>
      </rPr>
      <t>]</t>
    </r>
    <phoneticPr fontId="1"/>
  </si>
  <si>
    <r>
      <rPr>
        <b/>
        <sz val="12"/>
        <color theme="1"/>
        <rFont val="ＭＳ Ｐゴシック"/>
        <family val="3"/>
        <charset val="128"/>
      </rPr>
      <t>記入表</t>
    </r>
    <r>
      <rPr>
        <b/>
        <sz val="12"/>
        <color theme="1"/>
        <rFont val="Arial"/>
        <family val="3"/>
      </rPr>
      <t>6</t>
    </r>
    <r>
      <rPr>
        <b/>
        <sz val="12"/>
        <color theme="1"/>
        <rFont val="ＭＳ ゴシック"/>
        <family val="2"/>
        <charset val="128"/>
      </rPr>
      <t>　</t>
    </r>
    <r>
      <rPr>
        <b/>
        <sz val="12"/>
        <color rgb="FF3333FF"/>
        <rFont val="Arial"/>
        <family val="2"/>
      </rPr>
      <t>[2025/6/1</t>
    </r>
    <r>
      <rPr>
        <b/>
        <sz val="12"/>
        <color rgb="FF3333FF"/>
        <rFont val="ＭＳ ゴシック"/>
        <family val="2"/>
        <charset val="128"/>
      </rPr>
      <t>版</t>
    </r>
    <r>
      <rPr>
        <b/>
        <sz val="12"/>
        <color rgb="FF3333FF"/>
        <rFont val="Arial"/>
        <family val="2"/>
      </rPr>
      <t>]</t>
    </r>
    <phoneticPr fontId="1"/>
  </si>
  <si>
    <r>
      <t>記入表7　　　　　　　　</t>
    </r>
    <r>
      <rPr>
        <b/>
        <u/>
        <sz val="12"/>
        <color rgb="FF080808"/>
        <rFont val="ＭＳ Ｐゴシック"/>
        <family val="3"/>
        <charset val="128"/>
        <scheme val="minor"/>
      </rPr>
      <t>部品供給証明書（再生プラスチック）</t>
    </r>
    <r>
      <rPr>
        <b/>
        <sz val="12"/>
        <color rgb="FF080808"/>
        <rFont val="ＭＳ Ｐゴシック"/>
        <family val="3"/>
        <charset val="128"/>
        <scheme val="minor"/>
      </rPr>
      <t>　　　　　　</t>
    </r>
    <r>
      <rPr>
        <b/>
        <sz val="12"/>
        <color rgb="FF3333FF"/>
        <rFont val="ＭＳ Ｐゴシック"/>
        <family val="3"/>
        <charset val="128"/>
        <scheme val="minor"/>
      </rPr>
      <t>[2025/6/1版]</t>
    </r>
    <rPh sb="12" eb="14">
      <t>ブヒン</t>
    </rPh>
    <rPh sb="14" eb="16">
      <t>キョウキュウ</t>
    </rPh>
    <rPh sb="16" eb="19">
      <t>ショウメイショ</t>
    </rPh>
    <rPh sb="20" eb="22">
      <t>サイセイ</t>
    </rPh>
    <phoneticPr fontId="1"/>
  </si>
  <si>
    <r>
      <t>記入表8　　　　</t>
    </r>
    <r>
      <rPr>
        <b/>
        <u/>
        <sz val="12"/>
        <color rgb="FF080808"/>
        <rFont val="ＭＳ Ｐゴシック"/>
        <family val="3"/>
        <charset val="128"/>
        <scheme val="minor"/>
      </rPr>
      <t>部品供給証明書（バイオマスプラスチック）</t>
    </r>
    <r>
      <rPr>
        <b/>
        <sz val="12"/>
        <color rgb="FF080808"/>
        <rFont val="ＭＳ Ｐゴシック"/>
        <family val="3"/>
        <charset val="128"/>
        <scheme val="minor"/>
      </rPr>
      <t>　　　　　　</t>
    </r>
    <r>
      <rPr>
        <b/>
        <sz val="12"/>
        <color rgb="FF3333FF"/>
        <rFont val="ＭＳ Ｐゴシック"/>
        <family val="3"/>
        <charset val="128"/>
        <scheme val="minor"/>
      </rPr>
      <t>[2025/6/1版]</t>
    </r>
    <rPh sb="8" eb="10">
      <t>ブヒン</t>
    </rPh>
    <rPh sb="10" eb="12">
      <t>キョウキュウ</t>
    </rPh>
    <rPh sb="12" eb="15">
      <t>ショウメイショ</t>
    </rPh>
    <phoneticPr fontId="1"/>
  </si>
  <si>
    <t>　[2025/6/1版]</t>
    <phoneticPr fontId="1"/>
  </si>
  <si>
    <t>[2025/6/1版]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</si>
</sst>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174"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font>
    <font>
      <sz val="8"/>
      <color rgb="FF080808"/>
      <name val="ＭＳ Ｐゴシック"/>
      <family val="3"/>
      <charset val="128"/>
    </font>
    <font>
      <b/>
      <sz val="11"/>
      <color theme="1"/>
      <name val="ＭＳ Ｐゴシック"/>
      <family val="3"/>
      <charset val="128"/>
    </font>
    <font>
      <sz val="11"/>
      <color theme="1"/>
      <name val="ＭＳ Ｐゴシック"/>
      <family val="3"/>
      <charset val="128"/>
    </font>
    <font>
      <sz val="9"/>
      <color rgb="FF000000"/>
      <name val="MS UI Gothic"/>
      <family val="3"/>
      <charset val="128"/>
    </font>
    <font>
      <b/>
      <sz val="12"/>
      <color rgb="FF080808"/>
      <name val="ＭＳ Ｐゴシック"/>
      <family val="3"/>
      <charset val="128"/>
    </font>
    <font>
      <b/>
      <sz val="12"/>
      <color theme="1"/>
      <name val="ＭＳ Ｐゴシック"/>
      <family val="3"/>
      <charset val="128"/>
    </font>
    <font>
      <sz val="10.5"/>
      <color rgb="FF080808"/>
      <name val="ＭＳ Ｐゴシック"/>
      <family val="3"/>
      <charset val="128"/>
    </font>
    <font>
      <sz val="10.5"/>
      <color theme="1"/>
      <name val="ＭＳ Ｐゴシック"/>
      <family val="3"/>
      <charset val="128"/>
    </font>
    <font>
      <sz val="10"/>
      <color rgb="FF080808"/>
      <name val="ＭＳ Ｐゴシック"/>
      <family val="3"/>
      <charset val="128"/>
    </font>
    <font>
      <b/>
      <sz val="10"/>
      <color rgb="FF080808"/>
      <name val="ＭＳ Ｐゴシック"/>
      <family val="3"/>
      <charset val="128"/>
    </font>
    <font>
      <sz val="12"/>
      <color rgb="FF080808"/>
      <name val="ＭＳ Ｐゴシック"/>
      <family val="3"/>
      <charset val="128"/>
    </font>
    <font>
      <b/>
      <sz val="8"/>
      <color rgb="FFFF0000"/>
      <name val="ＭＳ Ｐゴシック"/>
      <family val="3"/>
      <charset val="128"/>
    </font>
    <font>
      <sz val="10"/>
      <color theme="1"/>
      <name val="ＭＳ Ｐゴシック"/>
      <family val="3"/>
      <charset val="128"/>
    </font>
    <font>
      <b/>
      <sz val="10"/>
      <color rgb="FFFF0000"/>
      <name val="ＭＳ Ｐゴシック"/>
      <family val="3"/>
      <charset val="128"/>
    </font>
    <font>
      <b/>
      <sz val="12"/>
      <name val="ＭＳ Ｐゴシック"/>
      <family val="3"/>
      <charset val="128"/>
    </font>
    <font>
      <b/>
      <sz val="10"/>
      <color rgb="FF3333FF"/>
      <name val="ＭＳ Ｐゴシック"/>
      <family val="3"/>
      <charset val="128"/>
    </font>
    <font>
      <b/>
      <sz val="12"/>
      <color rgb="FF080808"/>
      <name val="Arial"/>
      <family val="2"/>
    </font>
    <font>
      <sz val="11"/>
      <color theme="1"/>
      <name val="Arial"/>
      <family val="2"/>
    </font>
    <font>
      <sz val="10.5"/>
      <color rgb="FF080808"/>
      <name val="Arial"/>
      <family val="2"/>
    </font>
    <font>
      <sz val="10.5"/>
      <color theme="1"/>
      <name val="Arial"/>
      <family val="2"/>
    </font>
    <font>
      <sz val="10"/>
      <color rgb="FF080808"/>
      <name val="Arial"/>
      <family val="2"/>
    </font>
    <font>
      <b/>
      <sz val="10"/>
      <color rgb="FF080808"/>
      <name val="Arial"/>
      <family val="2"/>
    </font>
    <font>
      <b/>
      <sz val="8"/>
      <color rgb="FFFF0000"/>
      <name val="Arial"/>
      <family val="2"/>
    </font>
    <font>
      <sz val="8"/>
      <color rgb="FF080808"/>
      <name val="Arial"/>
      <family val="2"/>
    </font>
    <font>
      <sz val="10"/>
      <color theme="1"/>
      <name val="Arial"/>
      <family val="2"/>
    </font>
    <font>
      <b/>
      <sz val="10"/>
      <color theme="1"/>
      <name val="Arial"/>
      <family val="2"/>
    </font>
    <font>
      <sz val="8"/>
      <color theme="1"/>
      <name val="Arial"/>
      <family val="2"/>
    </font>
    <font>
      <b/>
      <sz val="10"/>
      <color rgb="FFFF0000"/>
      <name val="Arial"/>
      <family val="2"/>
    </font>
    <font>
      <b/>
      <sz val="12"/>
      <name val="Arial"/>
      <family val="2"/>
    </font>
    <font>
      <b/>
      <sz val="12"/>
      <color rgb="FFFF0000"/>
      <name val="Arial"/>
      <family val="2"/>
    </font>
    <font>
      <b/>
      <sz val="14"/>
      <color rgb="FFFF0000"/>
      <name val="Arial"/>
      <family val="2"/>
    </font>
    <font>
      <b/>
      <sz val="10"/>
      <color rgb="FF3333FF"/>
      <name val="Arial"/>
      <family val="2"/>
    </font>
    <font>
      <sz val="11"/>
      <color theme="1"/>
      <name val="ＭＳ Ｐ明朝"/>
      <family val="1"/>
      <charset val="128"/>
    </font>
    <font>
      <u/>
      <sz val="11"/>
      <color theme="1"/>
      <name val="ＭＳ Ｐ明朝"/>
      <family val="1"/>
      <charset val="128"/>
    </font>
    <font>
      <b/>
      <sz val="11"/>
      <color theme="1"/>
      <name val="ＭＳ Ｐ明朝"/>
      <family val="1"/>
      <charset val="128"/>
    </font>
    <font>
      <b/>
      <sz val="12"/>
      <color rgb="FFFF0000"/>
      <name val="ＭＳ Ｐゴシック"/>
      <family val="3"/>
      <charset val="128"/>
    </font>
    <font>
      <sz val="9"/>
      <color rgb="FFFF0000"/>
      <name val="ＭＳ Ｐゴシック"/>
      <family val="3"/>
      <charset val="128"/>
    </font>
    <font>
      <sz val="8"/>
      <color theme="1"/>
      <name val="ＭＳ Ｐゴシック"/>
      <family val="3"/>
      <charset val="128"/>
      <scheme val="minor"/>
    </font>
    <font>
      <sz val="7"/>
      <color theme="1"/>
      <name val="ＭＳ Ｐゴシック"/>
      <family val="3"/>
      <charset val="128"/>
    </font>
    <font>
      <sz val="10"/>
      <color rgb="FFFF0000"/>
      <name val="ＭＳ Ｐゴシック"/>
      <family val="3"/>
      <charset val="128"/>
    </font>
    <font>
      <u/>
      <sz val="10"/>
      <color theme="1"/>
      <name val="ＭＳ Ｐゴシック"/>
      <family val="3"/>
      <charset val="128"/>
    </font>
    <font>
      <b/>
      <sz val="10"/>
      <color theme="1"/>
      <name val="ＭＳ Ｐゴシック"/>
      <family val="3"/>
      <charset val="128"/>
    </font>
    <font>
      <b/>
      <u/>
      <sz val="10"/>
      <color theme="1"/>
      <name val="ＭＳ Ｐゴシック"/>
      <family val="3"/>
      <charset val="128"/>
    </font>
    <font>
      <sz val="9"/>
      <color theme="1"/>
      <name val="ＭＳ 明朝"/>
      <family val="1"/>
      <charset val="128"/>
    </font>
    <font>
      <b/>
      <sz val="11"/>
      <color theme="1"/>
      <name val="Arial"/>
      <family val="2"/>
    </font>
    <font>
      <b/>
      <sz val="10"/>
      <color rgb="FF000000"/>
      <name val="Arial"/>
      <family val="2"/>
    </font>
    <font>
      <sz val="10"/>
      <color rgb="FF000000"/>
      <name val="Arial"/>
      <family val="2"/>
    </font>
    <font>
      <sz val="10"/>
      <color rgb="FF000000"/>
      <name val="ＭＳ Ｐゴシック"/>
      <family val="3"/>
      <charset val="128"/>
    </font>
    <font>
      <sz val="7"/>
      <color theme="1"/>
      <name val="ＭＳ Ｐゴシック"/>
      <family val="3"/>
      <charset val="128"/>
      <scheme val="major"/>
    </font>
    <font>
      <b/>
      <sz val="8"/>
      <color rgb="FF080808"/>
      <name val="ＭＳ Ｐゴシック"/>
      <family val="3"/>
      <charset val="128"/>
      <scheme val="minor"/>
    </font>
    <font>
      <sz val="8"/>
      <color rgb="FF000000"/>
      <name val="ＭＳ Ｐゴシック"/>
      <family val="3"/>
      <charset val="128"/>
      <scheme val="minor"/>
    </font>
    <font>
      <b/>
      <sz val="8"/>
      <color rgb="FF3333FF"/>
      <name val="ＭＳ Ｐゴシック"/>
      <family val="3"/>
      <charset val="128"/>
      <scheme val="minor"/>
    </font>
    <font>
      <sz val="8"/>
      <color rgb="FFFF0000"/>
      <name val="ＭＳ Ｐゴシック"/>
      <family val="3"/>
      <charset val="128"/>
    </font>
    <font>
      <sz val="8"/>
      <color rgb="FF000000"/>
      <name val="ＭＳ Ｐゴシック"/>
      <family val="3"/>
      <charset val="128"/>
    </font>
    <font>
      <sz val="8"/>
      <color rgb="FF000000"/>
      <name val="ＭＳ Ｐゴシック"/>
      <family val="3"/>
      <charset val="128"/>
      <scheme val="major"/>
    </font>
    <font>
      <b/>
      <sz val="12"/>
      <color theme="1"/>
      <name val="Arial"/>
      <family val="2"/>
    </font>
    <font>
      <sz val="9"/>
      <color theme="1"/>
      <name val="Arial"/>
      <family val="2"/>
    </font>
    <font>
      <sz val="9"/>
      <color theme="1"/>
      <name val="ＭＳ Ｐゴシック"/>
      <family val="3"/>
      <charset val="128"/>
    </font>
    <font>
      <sz val="10"/>
      <color theme="1"/>
      <name val="ＭＳ Ｐゴシック"/>
      <family val="3"/>
      <charset val="128"/>
      <scheme val="minor"/>
    </font>
    <font>
      <b/>
      <sz val="10"/>
      <color theme="1"/>
      <name val="ＭＳ Ｐ明朝"/>
      <family val="1"/>
      <charset val="128"/>
    </font>
    <font>
      <sz val="10"/>
      <color theme="1"/>
      <name val="ＭＳ Ｐ明朝"/>
      <family val="1"/>
      <charset val="128"/>
    </font>
    <font>
      <u/>
      <sz val="10"/>
      <color theme="1"/>
      <name val="ＭＳ Ｐ明朝"/>
      <family val="1"/>
      <charset val="128"/>
    </font>
    <font>
      <sz val="8"/>
      <color theme="1"/>
      <name val="ＭＳ Ｐゴシック"/>
      <family val="3"/>
      <charset val="128"/>
      <scheme val="major"/>
    </font>
    <font>
      <sz val="10"/>
      <color theme="1"/>
      <name val="Century"/>
      <family val="1"/>
    </font>
    <font>
      <b/>
      <sz val="8"/>
      <color theme="1"/>
      <name val="ＭＳ Ｐゴシック"/>
      <family val="3"/>
      <charset val="128"/>
    </font>
    <font>
      <b/>
      <sz val="8"/>
      <color theme="1"/>
      <name val="Arial"/>
      <family val="2"/>
    </font>
    <font>
      <b/>
      <sz val="9"/>
      <color theme="1"/>
      <name val="Arial"/>
      <family val="2"/>
    </font>
    <font>
      <b/>
      <u/>
      <sz val="9"/>
      <color theme="1"/>
      <name val="Arial"/>
      <family val="2"/>
    </font>
    <font>
      <b/>
      <u/>
      <sz val="9"/>
      <color theme="1"/>
      <name val="ＭＳ Ｐゴシック"/>
      <family val="3"/>
      <charset val="128"/>
    </font>
    <font>
      <b/>
      <sz val="9"/>
      <color theme="1"/>
      <name val="ＭＳ Ｐゴシック"/>
      <family val="3"/>
      <charset val="128"/>
    </font>
    <font>
      <b/>
      <sz val="10.5"/>
      <color theme="1"/>
      <name val="ＭＳ Ｐゴシック"/>
      <family val="3"/>
      <charset val="128"/>
    </font>
    <font>
      <b/>
      <sz val="9"/>
      <color rgb="FFFF0000"/>
      <name val="Arial"/>
      <family val="2"/>
    </font>
    <font>
      <b/>
      <sz val="11"/>
      <color rgb="FFFF0000"/>
      <name val="Arial"/>
      <family val="2"/>
    </font>
    <font>
      <b/>
      <sz val="11"/>
      <color rgb="FFFF0000"/>
      <name val="ＭＳ Ｐゴシック"/>
      <family val="3"/>
      <charset val="128"/>
    </font>
    <font>
      <b/>
      <sz val="11"/>
      <color rgb="FF3333FF"/>
      <name val="ＭＳ Ｐゴシック"/>
      <family val="3"/>
      <charset val="128"/>
    </font>
    <font>
      <sz val="7"/>
      <color theme="1"/>
      <name val="Arial"/>
      <family val="2"/>
    </font>
    <font>
      <b/>
      <sz val="11"/>
      <color rgb="FFFF0000"/>
      <name val="ＭＳ Ｐゴシック"/>
      <family val="3"/>
      <charset val="128"/>
      <scheme val="minor"/>
    </font>
    <font>
      <b/>
      <u/>
      <sz val="14"/>
      <color theme="1"/>
      <name val="ＭＳ Ｐゴシック"/>
      <family val="3"/>
      <charset val="128"/>
    </font>
    <font>
      <b/>
      <u/>
      <sz val="14"/>
      <color theme="1"/>
      <name val="Arial"/>
      <family val="2"/>
    </font>
    <font>
      <u/>
      <sz val="10"/>
      <color theme="1"/>
      <name val="Arial"/>
      <family val="2"/>
    </font>
    <font>
      <sz val="8"/>
      <color theme="1"/>
      <name val="ＭＳ Ｐゴシック"/>
      <family val="2"/>
      <charset val="128"/>
      <scheme val="minor"/>
    </font>
    <font>
      <b/>
      <sz val="14"/>
      <color theme="1"/>
      <name val="Arial"/>
      <family val="2"/>
    </font>
    <font>
      <u/>
      <sz val="8"/>
      <color theme="1"/>
      <name val="Arial"/>
      <family val="2"/>
    </font>
    <font>
      <sz val="9"/>
      <color rgb="FFFF0000"/>
      <name val="Arial"/>
      <family val="2"/>
    </font>
    <font>
      <b/>
      <u/>
      <sz val="9"/>
      <color rgb="FFFF0000"/>
      <name val="Arial"/>
      <family val="2"/>
    </font>
    <font>
      <u/>
      <sz val="9"/>
      <color theme="1"/>
      <name val="Arial"/>
      <family val="2"/>
    </font>
    <font>
      <b/>
      <sz val="11"/>
      <color theme="1"/>
      <name val="ＭＳ 明朝"/>
      <family val="1"/>
      <charset val="128"/>
    </font>
    <font>
      <b/>
      <sz val="11"/>
      <color rgb="FFFF0000"/>
      <name val="ＭＳ Ｐ明朝"/>
      <family val="1"/>
      <charset val="128"/>
    </font>
    <font>
      <sz val="9"/>
      <color rgb="FFFF0000"/>
      <name val="ＭＳ Ｐ明朝"/>
      <family val="1"/>
      <charset val="128"/>
    </font>
    <font>
      <b/>
      <sz val="9"/>
      <color rgb="FFFF0000"/>
      <name val="ＭＳ Ｐゴシック"/>
      <family val="3"/>
      <charset val="128"/>
    </font>
    <font>
      <b/>
      <sz val="9"/>
      <color rgb="FF3333FF"/>
      <name val="Arial"/>
      <family val="2"/>
    </font>
    <font>
      <b/>
      <sz val="9"/>
      <color rgb="FF3333FF"/>
      <name val="ＭＳ Ｐゴシック"/>
      <family val="3"/>
      <charset val="128"/>
    </font>
    <font>
      <b/>
      <sz val="14"/>
      <color rgb="FF080808"/>
      <name val="ＭＳ Ｐゴシック"/>
      <family val="3"/>
      <charset val="128"/>
    </font>
    <font>
      <sz val="10"/>
      <name val="ＭＳ Ｐゴシック"/>
      <family val="3"/>
      <charset val="128"/>
    </font>
    <font>
      <sz val="14"/>
      <color theme="1"/>
      <name val="Arial"/>
      <family val="2"/>
    </font>
    <font>
      <b/>
      <sz val="10"/>
      <name val="ＭＳ Ｐゴシック"/>
      <family val="3"/>
      <charset val="128"/>
    </font>
    <font>
      <sz val="9.5"/>
      <color theme="1"/>
      <name val="Arial"/>
      <family val="2"/>
    </font>
    <font>
      <sz val="9.5"/>
      <color theme="1"/>
      <name val="ＭＳ Ｐゴシック"/>
      <family val="3"/>
      <charset val="128"/>
    </font>
    <font>
      <b/>
      <sz val="10"/>
      <name val="Arial"/>
      <family val="2"/>
    </font>
    <font>
      <sz val="10"/>
      <name val="Arial"/>
      <family val="2"/>
    </font>
    <font>
      <sz val="9"/>
      <color theme="1"/>
      <name val="ＭＳ Ｐゴシック"/>
      <family val="3"/>
      <charset val="128"/>
      <scheme val="minor"/>
    </font>
    <font>
      <sz val="7"/>
      <color theme="1"/>
      <name val="ＭＳ Ｐゴシック"/>
      <family val="3"/>
      <charset val="128"/>
      <scheme val="minor"/>
    </font>
    <font>
      <sz val="14"/>
      <color theme="1"/>
      <name val="ＭＳ Ｐゴシック"/>
      <family val="3"/>
      <charset val="128"/>
    </font>
    <font>
      <sz val="11"/>
      <color theme="1"/>
      <name val="ＭＳ Ｐゴシック"/>
      <family val="2"/>
      <charset val="128"/>
      <scheme val="minor"/>
    </font>
    <font>
      <b/>
      <u/>
      <sz val="14"/>
      <color rgb="FF080808"/>
      <name val="ＭＳ Ｐゴシック"/>
      <family val="3"/>
      <charset val="128"/>
    </font>
    <font>
      <b/>
      <sz val="12"/>
      <color theme="1"/>
      <name val="Arial"/>
      <family val="3"/>
      <charset val="128"/>
    </font>
    <font>
      <b/>
      <sz val="12"/>
      <color rgb="FF3333FF"/>
      <name val="Arial"/>
      <family val="2"/>
    </font>
    <font>
      <b/>
      <sz val="12"/>
      <color rgb="FF3333FF"/>
      <name val="ＭＳ Ｐゴシック"/>
      <family val="3"/>
      <charset val="128"/>
    </font>
    <font>
      <sz val="10"/>
      <color theme="1"/>
      <name val="Arial"/>
      <family val="3"/>
      <charset val="128"/>
    </font>
    <font>
      <sz val="7"/>
      <color theme="1"/>
      <name val="Arial"/>
      <family val="3"/>
      <charset val="128"/>
    </font>
    <font>
      <b/>
      <sz val="12"/>
      <color rgb="FF3333FF"/>
      <name val="ＭＳ ゴシック"/>
      <family val="2"/>
      <charset val="128"/>
    </font>
    <font>
      <sz val="10"/>
      <color theme="1"/>
      <name val="ＭＳ ゴシック"/>
      <family val="2"/>
      <charset val="128"/>
    </font>
    <font>
      <b/>
      <sz val="12"/>
      <color rgb="FF080808"/>
      <name val="Arial"/>
      <family val="3"/>
      <charset val="128"/>
    </font>
    <font>
      <b/>
      <sz val="14"/>
      <color rgb="FF3333FF"/>
      <name val="ＭＳ Ｐゴシック"/>
      <family val="3"/>
      <charset val="128"/>
    </font>
    <font>
      <b/>
      <sz val="12"/>
      <color theme="1"/>
      <name val="ＭＳ ゴシック"/>
      <family val="2"/>
      <charset val="128"/>
    </font>
    <font>
      <sz val="14"/>
      <color theme="1"/>
      <name val="Arial"/>
      <family val="3"/>
      <charset val="128"/>
    </font>
    <font>
      <sz val="10.5"/>
      <color theme="1"/>
      <name val="Arial"/>
      <family val="3"/>
      <charset val="128"/>
    </font>
    <font>
      <b/>
      <sz val="12"/>
      <color theme="1"/>
      <name val="Arial"/>
      <family val="3"/>
    </font>
    <font>
      <b/>
      <sz val="12"/>
      <color rgb="FF080808"/>
      <name val="Arial"/>
      <family val="3"/>
    </font>
    <font>
      <sz val="8"/>
      <color theme="1"/>
      <name val="ＭＳ ゴシック"/>
      <family val="2"/>
      <charset val="128"/>
    </font>
    <font>
      <b/>
      <u/>
      <sz val="12"/>
      <color rgb="FF080808"/>
      <name val="ＭＳ Ｐゴシック"/>
      <family val="3"/>
      <charset val="128"/>
    </font>
    <font>
      <sz val="10"/>
      <color theme="1"/>
      <name val="Arial"/>
      <family val="2"/>
      <charset val="128"/>
    </font>
    <font>
      <sz val="8"/>
      <color rgb="FF080808"/>
      <name val="ＭＳ ゴシック"/>
      <family val="2"/>
      <charset val="128"/>
    </font>
    <font>
      <sz val="10"/>
      <color rgb="FF080808"/>
      <name val="ＭＳ ゴシック"/>
      <family val="2"/>
      <charset val="128"/>
    </font>
    <font>
      <sz val="10"/>
      <color rgb="FF080808"/>
      <name val="Arial"/>
      <family val="3"/>
      <charset val="128"/>
    </font>
    <font>
      <sz val="10"/>
      <color rgb="FF080808"/>
      <name val="Arial"/>
      <family val="3"/>
    </font>
    <font>
      <sz val="10"/>
      <color rgb="FF080808"/>
      <name val="ＭＳ ゴシック"/>
      <family val="3"/>
      <charset val="128"/>
    </font>
    <font>
      <sz val="10"/>
      <color rgb="FF000000"/>
      <name val="ＭＳ ゴシック"/>
      <family val="2"/>
      <charset val="128"/>
    </font>
    <font>
      <sz val="10"/>
      <color rgb="FF000000"/>
      <name val="Arial"/>
      <family val="3"/>
      <charset val="128"/>
    </font>
    <font>
      <sz val="10"/>
      <color rgb="FF000000"/>
      <name val="ＭＳ ゴシック"/>
      <family val="3"/>
      <charset val="128"/>
    </font>
    <font>
      <sz val="10"/>
      <color rgb="FF000000"/>
      <name val="Arial"/>
      <family val="3"/>
    </font>
    <font>
      <b/>
      <sz val="10"/>
      <color rgb="FFFF0000"/>
      <name val="ＭＳ ゴシック"/>
      <family val="3"/>
      <charset val="128"/>
    </font>
    <font>
      <b/>
      <sz val="9"/>
      <color rgb="FFFF0000"/>
      <name val="ＭＳ ゴシック"/>
      <family val="2"/>
      <charset val="128"/>
    </font>
    <font>
      <b/>
      <sz val="9"/>
      <color rgb="FFFF0000"/>
      <name val="ＭＳ ゴシック"/>
      <family val="3"/>
      <charset val="128"/>
    </font>
    <font>
      <b/>
      <sz val="9"/>
      <color rgb="FFFF0000"/>
      <name val="Arial"/>
      <family val="3"/>
      <charset val="128"/>
    </font>
    <font>
      <b/>
      <sz val="10"/>
      <color rgb="FF080808"/>
      <name val="Arial"/>
      <family val="3"/>
    </font>
    <font>
      <b/>
      <sz val="10"/>
      <color rgb="FF080808"/>
      <name val="ＭＳ ゴシック"/>
      <family val="3"/>
      <charset val="128"/>
    </font>
    <font>
      <b/>
      <sz val="10"/>
      <color rgb="FF080808"/>
      <name val="Arial"/>
      <family val="3"/>
      <charset val="128"/>
    </font>
    <font>
      <sz val="10"/>
      <color rgb="FF000000"/>
      <name val="ＭＳ Ｐゴシック"/>
      <family val="3"/>
      <charset val="128"/>
      <scheme val="minor"/>
    </font>
    <font>
      <sz val="10"/>
      <color theme="1"/>
      <name val="Arial"/>
      <family val="3"/>
    </font>
    <font>
      <sz val="10"/>
      <color theme="1"/>
      <name val="ＭＳ ゴシック"/>
      <family val="3"/>
      <charset val="128"/>
    </font>
    <font>
      <b/>
      <sz val="10"/>
      <name val="Arial"/>
      <family val="3"/>
      <charset val="128"/>
    </font>
    <font>
      <b/>
      <sz val="10"/>
      <name val="ＭＳ ゴシック"/>
      <family val="2"/>
      <charset val="128"/>
    </font>
    <font>
      <b/>
      <sz val="9"/>
      <name val="ＭＳ ゴシック"/>
      <family val="3"/>
      <charset val="128"/>
    </font>
    <font>
      <sz val="11"/>
      <color rgb="FF000000"/>
      <name val="ＭＳ Ｐゴシック"/>
      <family val="3"/>
      <charset val="128"/>
    </font>
    <font>
      <sz val="10"/>
      <color rgb="FF080808"/>
      <name val="ＭＳ Ｐゴシック"/>
      <family val="3"/>
      <charset val="128"/>
      <scheme val="minor"/>
    </font>
    <font>
      <b/>
      <sz val="10"/>
      <color rgb="FFFF0000"/>
      <name val="Arial"/>
      <family val="3"/>
      <charset val="128"/>
    </font>
    <font>
      <b/>
      <sz val="10"/>
      <color rgb="FFFF0000"/>
      <name val="Arial"/>
      <family val="3"/>
    </font>
    <font>
      <b/>
      <sz val="10"/>
      <color rgb="FFFF0000"/>
      <name val="Arial Black"/>
      <family val="2"/>
    </font>
    <font>
      <sz val="8"/>
      <color theme="1"/>
      <name val="BIZ UDPゴシック"/>
      <family val="3"/>
      <charset val="128"/>
    </font>
    <font>
      <b/>
      <sz val="11"/>
      <color rgb="FF3333FF"/>
      <name val="ＭＳ Ｐゴシック"/>
      <family val="3"/>
      <charset val="128"/>
      <scheme val="minor"/>
    </font>
    <font>
      <b/>
      <sz val="9"/>
      <color rgb="FFFF0000"/>
      <name val="Arial"/>
      <family val="3"/>
    </font>
    <font>
      <sz val="11"/>
      <color theme="1"/>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sz val="12"/>
      <color theme="1"/>
      <name val="ＭＳ Ｐゴシック"/>
      <family val="3"/>
      <charset val="128"/>
      <scheme val="minor"/>
    </font>
    <font>
      <b/>
      <sz val="12"/>
      <color theme="1"/>
      <name val="游ゴシック"/>
      <family val="2"/>
      <charset val="128"/>
    </font>
    <font>
      <b/>
      <sz val="12"/>
      <color rgb="FF080808"/>
      <name val="ＭＳ Ｐゴシック"/>
      <family val="3"/>
      <charset val="128"/>
      <scheme val="minor"/>
    </font>
    <font>
      <b/>
      <u/>
      <sz val="12"/>
      <color rgb="FF080808"/>
      <name val="ＭＳ Ｐゴシック"/>
      <family val="3"/>
      <charset val="128"/>
      <scheme val="minor"/>
    </font>
    <font>
      <b/>
      <sz val="12"/>
      <color rgb="FF3333FF"/>
      <name val="ＭＳ Ｐゴシック"/>
      <family val="3"/>
      <charset val="128"/>
      <scheme val="minor"/>
    </font>
    <font>
      <b/>
      <sz val="9"/>
      <color theme="1"/>
      <name val="ＭＳ Ｐゴシック"/>
      <family val="3"/>
      <charset val="128"/>
      <scheme val="minor"/>
    </font>
    <font>
      <sz val="10.5"/>
      <color theme="1"/>
      <name val="ＭＳ Ｐゴシック"/>
      <family val="3"/>
      <charset val="128"/>
      <scheme val="minor"/>
    </font>
    <font>
      <u/>
      <sz val="14"/>
      <color theme="1"/>
      <name val="ＭＳ Ｐゴシック"/>
      <family val="3"/>
      <charset val="128"/>
      <scheme val="minor"/>
    </font>
    <font>
      <sz val="6"/>
      <color theme="1"/>
      <name val="ＭＳ Ｐゴシック"/>
      <family val="3"/>
      <charset val="128"/>
      <scheme val="minor"/>
    </font>
    <font>
      <b/>
      <sz val="10"/>
      <color rgb="FFFF0000"/>
      <name val="ＭＳ Ｐゴシック"/>
      <family val="3"/>
      <charset val="128"/>
      <scheme val="minor"/>
    </font>
    <font>
      <b/>
      <sz val="10.5"/>
      <color theme="1"/>
      <name val="ＭＳ Ｐゴシック"/>
      <family val="3"/>
      <charset val="128"/>
      <scheme val="minor"/>
    </font>
    <font>
      <sz val="10"/>
      <color theme="1"/>
      <name val="游ゴシック"/>
      <family val="2"/>
      <charset val="128"/>
    </font>
    <font>
      <b/>
      <sz val="11"/>
      <color rgb="FF3366FF"/>
      <name val="ＭＳ Ｐゴシック"/>
      <family val="3"/>
      <charset val="128"/>
      <scheme val="minor"/>
    </font>
    <font>
      <sz val="10"/>
      <color theme="1"/>
      <name val="游ゴシック"/>
      <family val="3"/>
      <charset val="128"/>
    </font>
    <font>
      <u/>
      <sz val="11"/>
      <color theme="10"/>
      <name val="ＭＳ Ｐゴシック"/>
      <family val="2"/>
      <charset val="128"/>
      <scheme val="minor"/>
    </font>
    <font>
      <u/>
      <sz val="9"/>
      <color theme="10"/>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92D050"/>
        <bgColor indexed="64"/>
      </patternFill>
    </fill>
    <fill>
      <patternFill patternType="solid">
        <fgColor rgb="FFFFFFFF"/>
        <bgColor indexed="64"/>
      </patternFill>
    </fill>
    <fill>
      <patternFill patternType="solid">
        <fgColor rgb="FFFFFF00"/>
        <bgColor indexed="64"/>
      </patternFill>
    </fill>
  </fills>
  <borders count="17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ck">
        <color indexed="64"/>
      </right>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style="thick">
        <color indexed="64"/>
      </right>
      <top style="thick">
        <color indexed="64"/>
      </top>
      <bottom/>
      <diagonal/>
    </border>
    <border>
      <left/>
      <right/>
      <top style="thick">
        <color indexed="64"/>
      </top>
      <bottom style="thick">
        <color indexed="64"/>
      </bottom>
      <diagonal/>
    </border>
    <border>
      <left/>
      <right/>
      <top style="thick">
        <color indexed="64"/>
      </top>
      <bottom/>
      <diagonal/>
    </border>
    <border>
      <left style="thick">
        <color indexed="64"/>
      </left>
      <right style="thick">
        <color indexed="64"/>
      </right>
      <top/>
      <bottom/>
      <diagonal/>
    </border>
    <border>
      <left style="thin">
        <color indexed="64"/>
      </left>
      <right/>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right/>
      <top/>
      <bottom style="thick">
        <color auto="1"/>
      </bottom>
      <diagonal/>
    </border>
    <border>
      <left/>
      <right style="thick">
        <color auto="1"/>
      </right>
      <top/>
      <bottom style="thick">
        <color auto="1"/>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bottom/>
      <diagonal/>
    </border>
    <border>
      <left style="thick">
        <color indexed="64"/>
      </left>
      <right style="thin">
        <color indexed="64"/>
      </right>
      <top/>
      <bottom style="thin">
        <color indexed="64"/>
      </bottom>
      <diagonal/>
    </border>
    <border>
      <left style="thick">
        <color indexed="64"/>
      </left>
      <right/>
      <top style="thin">
        <color indexed="64"/>
      </top>
      <bottom/>
      <diagonal/>
    </border>
    <border>
      <left style="thin">
        <color indexed="64"/>
      </left>
      <right style="thick">
        <color indexed="64"/>
      </right>
      <top style="thin">
        <color indexed="64"/>
      </top>
      <bottom/>
      <diagonal/>
    </border>
    <border>
      <left/>
      <right style="thick">
        <color auto="1"/>
      </right>
      <top style="thin">
        <color indexed="64"/>
      </top>
      <bottom/>
      <diagonal/>
    </border>
    <border>
      <left/>
      <right style="thick">
        <color auto="1"/>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bottom style="medium">
        <color indexed="64"/>
      </bottom>
      <diagonal/>
    </border>
    <border>
      <left style="double">
        <color indexed="64"/>
      </left>
      <right/>
      <top/>
      <bottom/>
      <diagonal/>
    </border>
    <border>
      <left/>
      <right style="double">
        <color indexed="64"/>
      </right>
      <top/>
      <bottom style="medium">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medium">
        <color indexed="64"/>
      </right>
      <top/>
      <bottom style="double">
        <color indexed="64"/>
      </bottom>
      <diagonal/>
    </border>
    <border>
      <left style="dotted">
        <color indexed="64"/>
      </left>
      <right/>
      <top style="medium">
        <color indexed="64"/>
      </top>
      <bottom style="medium">
        <color indexed="64"/>
      </bottom>
      <diagonal/>
    </border>
    <border>
      <left style="dotted">
        <color indexed="64"/>
      </left>
      <right/>
      <top style="medium">
        <color indexed="64"/>
      </top>
      <bottom style="thick">
        <color indexed="64"/>
      </bottom>
      <diagonal/>
    </border>
    <border>
      <left style="dotted">
        <color indexed="64"/>
      </left>
      <right/>
      <top/>
      <bottom style="medium">
        <color indexed="64"/>
      </bottom>
      <diagonal/>
    </border>
    <border>
      <left style="medium">
        <color indexed="64"/>
      </left>
      <right style="dotted">
        <color indexed="64"/>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dotted">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style="thin">
        <color indexed="64"/>
      </top>
      <bottom style="dashed">
        <color indexed="64"/>
      </bottom>
      <diagonal/>
    </border>
    <border>
      <left style="thin">
        <color indexed="64"/>
      </left>
      <right style="thin">
        <color indexed="64"/>
      </right>
      <top style="dashed">
        <color indexed="64"/>
      </top>
      <bottom/>
      <diagonal/>
    </border>
    <border>
      <left/>
      <right style="thin">
        <color indexed="64"/>
      </right>
      <top style="double">
        <color indexed="64"/>
      </top>
      <bottom style="thin">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ck">
        <color indexed="64"/>
      </right>
      <top style="thick">
        <color indexed="64"/>
      </top>
      <bottom style="dashed">
        <color indexed="64"/>
      </bottom>
      <diagonal/>
    </border>
    <border>
      <left style="thick">
        <color indexed="64"/>
      </left>
      <right/>
      <top style="dashed">
        <color indexed="64"/>
      </top>
      <bottom style="thick">
        <color indexed="64"/>
      </bottom>
      <diagonal/>
    </border>
    <border>
      <left/>
      <right/>
      <top style="dashed">
        <color indexed="64"/>
      </top>
      <bottom style="thick">
        <color indexed="64"/>
      </bottom>
      <diagonal/>
    </border>
    <border>
      <left/>
      <right style="thick">
        <color indexed="64"/>
      </right>
      <top style="dashed">
        <color indexed="64"/>
      </top>
      <bottom style="thick">
        <color indexed="64"/>
      </bottom>
      <diagonal/>
    </border>
    <border>
      <left style="thick">
        <color indexed="64"/>
      </left>
      <right/>
      <top style="thin">
        <color indexed="64"/>
      </top>
      <bottom style="dashed">
        <color indexed="64"/>
      </bottom>
      <diagonal/>
    </border>
    <border>
      <left/>
      <right style="thick">
        <color indexed="64"/>
      </right>
      <top style="thin">
        <color indexed="64"/>
      </top>
      <bottom style="dashed">
        <color indexed="64"/>
      </bottom>
      <diagonal/>
    </border>
    <border>
      <left style="thin">
        <color indexed="64"/>
      </left>
      <right/>
      <top style="dashed">
        <color indexed="64"/>
      </top>
      <bottom style="dashed">
        <color indexed="64"/>
      </bottom>
      <diagonal/>
    </border>
    <border>
      <left style="thick">
        <color indexed="64"/>
      </left>
      <right/>
      <top style="dashed">
        <color indexed="64"/>
      </top>
      <bottom style="thin">
        <color indexed="64"/>
      </bottom>
      <diagonal/>
    </border>
    <border>
      <left/>
      <right style="thick">
        <color indexed="64"/>
      </right>
      <top style="dashed">
        <color indexed="64"/>
      </top>
      <bottom style="thin">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top/>
      <bottom style="thin">
        <color indexed="64"/>
      </bottom>
      <diagonal/>
    </border>
    <border>
      <left style="thin">
        <color indexed="64"/>
      </left>
      <right style="thick">
        <color indexed="64"/>
      </right>
      <top style="dashed">
        <color indexed="64"/>
      </top>
      <bottom style="thin">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style="medium">
        <color indexed="64"/>
      </right>
      <top style="thick">
        <color indexed="64"/>
      </top>
      <bottom/>
      <diagonal/>
    </border>
    <border>
      <left style="medium">
        <color indexed="64"/>
      </left>
      <right style="thick">
        <color indexed="64"/>
      </right>
      <top style="thick">
        <color indexed="64"/>
      </top>
      <bottom/>
      <diagonal/>
    </border>
    <border>
      <left style="thick">
        <color indexed="64"/>
      </left>
      <right style="medium">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style="thick">
        <color indexed="64"/>
      </left>
      <right style="thick">
        <color indexed="64"/>
      </right>
      <top style="medium">
        <color indexed="64"/>
      </top>
      <bottom/>
      <diagonal/>
    </border>
    <border>
      <left style="thick">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thick">
        <color indexed="64"/>
      </left>
      <right style="mediumDashed">
        <color indexed="64"/>
      </right>
      <top style="thick">
        <color indexed="64"/>
      </top>
      <bottom style="thick">
        <color indexed="64"/>
      </bottom>
      <diagonal/>
    </border>
    <border>
      <left style="mediumDashed">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ck">
        <color indexed="64"/>
      </left>
      <right style="mediumDashed">
        <color indexed="64"/>
      </right>
      <top style="medium">
        <color indexed="64"/>
      </top>
      <bottom style="thick">
        <color indexed="64"/>
      </bottom>
      <diagonal/>
    </border>
    <border>
      <left style="medium">
        <color indexed="64"/>
      </left>
      <right style="mediumDashed">
        <color indexed="64"/>
      </right>
      <top style="medium">
        <color indexed="64"/>
      </top>
      <bottom style="thick">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right style="mediumDashed">
        <color indexed="64"/>
      </right>
      <top/>
      <bottom style="medium">
        <color indexed="64"/>
      </bottom>
      <diagonal/>
    </border>
    <border>
      <left/>
      <right style="mediumDashed">
        <color indexed="64"/>
      </right>
      <top/>
      <bottom style="thick">
        <color indexed="64"/>
      </bottom>
      <diagonal/>
    </border>
    <border>
      <left style="mediumDashed">
        <color indexed="64"/>
      </left>
      <right style="thick">
        <color indexed="64"/>
      </right>
      <top style="medium">
        <color indexed="64"/>
      </top>
      <bottom style="thick">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9" fontId="106" fillId="0" borderId="0" applyFont="0" applyFill="0" applyBorder="0" applyAlignment="0" applyProtection="0">
      <alignment vertical="center"/>
    </xf>
    <xf numFmtId="0" fontId="172" fillId="0" borderId="0" applyNumberFormat="0" applyFill="0" applyBorder="0" applyAlignment="0" applyProtection="0">
      <alignment vertical="center"/>
    </xf>
  </cellStyleXfs>
  <cellXfs count="849">
    <xf numFmtId="0" fontId="0" fillId="0" borderId="0" xfId="0">
      <alignment vertical="center"/>
    </xf>
    <xf numFmtId="0" fontId="20" fillId="2" borderId="0" xfId="0" applyFont="1" applyFill="1">
      <alignment vertical="center"/>
    </xf>
    <xf numFmtId="0" fontId="20" fillId="2" borderId="0" xfId="0" applyFont="1" applyFill="1" applyAlignment="1"/>
    <xf numFmtId="0" fontId="27" fillId="2" borderId="0" xfId="0" applyFont="1" applyFill="1" applyAlignment="1">
      <alignment vertical="top"/>
    </xf>
    <xf numFmtId="0" fontId="27" fillId="2" borderId="0" xfId="0" applyFont="1" applyFill="1">
      <alignment vertical="center"/>
    </xf>
    <xf numFmtId="0" fontId="28" fillId="2" borderId="0" xfId="0" applyFont="1" applyFill="1" applyAlignment="1">
      <alignment horizontal="center" vertical="center"/>
    </xf>
    <xf numFmtId="0" fontId="27" fillId="2" borderId="0" xfId="0" applyFont="1" applyFill="1" applyAlignment="1">
      <alignment horizontal="center" vertical="center"/>
    </xf>
    <xf numFmtId="0" fontId="28" fillId="2" borderId="0" xfId="0" applyFont="1" applyFill="1" applyAlignment="1" applyProtection="1">
      <alignment horizontal="center" vertical="center"/>
      <protection locked="0"/>
    </xf>
    <xf numFmtId="0" fontId="27" fillId="2" borderId="0" xfId="0" applyFont="1" applyFill="1" applyAlignment="1" applyProtection="1">
      <alignment vertical="top"/>
      <protection locked="0"/>
    </xf>
    <xf numFmtId="0" fontId="27" fillId="2" borderId="0" xfId="0" applyFont="1" applyFill="1" applyAlignment="1" applyProtection="1">
      <alignment horizontal="center" vertical="center"/>
      <protection locked="0"/>
    </xf>
    <xf numFmtId="0" fontId="30" fillId="2" borderId="0" xfId="0" applyFont="1" applyFill="1" applyAlignment="1" applyProtection="1">
      <alignment horizontal="center" vertical="center"/>
      <protection locked="0"/>
    </xf>
    <xf numFmtId="0" fontId="18" fillId="2" borderId="0" xfId="0" applyFont="1" applyFill="1" applyAlignment="1" applyProtection="1">
      <alignment horizontal="center" vertical="center" wrapText="1"/>
      <protection locked="0"/>
    </xf>
    <xf numFmtId="0" fontId="29" fillId="2" borderId="6" xfId="0" applyFont="1" applyFill="1" applyBorder="1" applyAlignment="1" applyProtection="1">
      <alignment horizontal="center" vertical="center" wrapText="1"/>
      <protection locked="0"/>
    </xf>
    <xf numFmtId="0" fontId="96" fillId="2" borderId="48" xfId="0"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16" fillId="2" borderId="7" xfId="0" applyFont="1" applyFill="1" applyBorder="1" applyAlignment="1">
      <alignment horizontal="center" vertical="center" wrapText="1"/>
    </xf>
    <xf numFmtId="0" fontId="16" fillId="2" borderId="17" xfId="0" applyFont="1" applyFill="1" applyBorder="1" applyAlignment="1" applyProtection="1">
      <alignment horizontal="center" vertical="center" wrapText="1"/>
      <protection locked="0"/>
    </xf>
    <xf numFmtId="0" fontId="47" fillId="2" borderId="106" xfId="0" applyFont="1" applyFill="1" applyBorder="1" applyAlignment="1" applyProtection="1">
      <alignment horizontal="center" wrapText="1"/>
      <protection locked="0"/>
    </xf>
    <xf numFmtId="0" fontId="47" fillId="2" borderId="107" xfId="0" applyFont="1" applyFill="1" applyBorder="1" applyAlignment="1" applyProtection="1">
      <alignment horizontal="center" wrapText="1"/>
      <protection locked="0"/>
    </xf>
    <xf numFmtId="0" fontId="47" fillId="2" borderId="108" xfId="0" applyFont="1" applyFill="1" applyBorder="1" applyAlignment="1" applyProtection="1">
      <alignment horizontal="center" wrapText="1"/>
      <protection locked="0"/>
    </xf>
    <xf numFmtId="0" fontId="32" fillId="2" borderId="0" xfId="0" applyFont="1" applyFill="1" applyAlignment="1" applyProtection="1">
      <alignment vertical="top"/>
      <protection locked="0"/>
    </xf>
    <xf numFmtId="0" fontId="18" fillId="2" borderId="104" xfId="0" applyFont="1" applyFill="1" applyBorder="1" applyAlignment="1">
      <alignment horizontal="center" vertical="center" wrapText="1"/>
    </xf>
    <xf numFmtId="0" fontId="18" fillId="2" borderId="114" xfId="0" applyFont="1" applyFill="1" applyBorder="1" applyAlignment="1" applyProtection="1">
      <alignment horizontal="center" vertical="center" wrapText="1"/>
      <protection locked="0"/>
    </xf>
    <xf numFmtId="0" fontId="47" fillId="2" borderId="109" xfId="0" applyFont="1" applyFill="1" applyBorder="1" applyAlignment="1" applyProtection="1">
      <alignment horizontal="center" wrapText="1"/>
      <protection locked="0"/>
    </xf>
    <xf numFmtId="0" fontId="47" fillId="2" borderId="110" xfId="0" applyFont="1" applyFill="1" applyBorder="1" applyAlignment="1" applyProtection="1">
      <alignment horizontal="center" wrapText="1"/>
      <protection locked="0"/>
    </xf>
    <xf numFmtId="0" fontId="47" fillId="2" borderId="111" xfId="0" applyFont="1" applyFill="1" applyBorder="1" applyAlignment="1" applyProtection="1">
      <alignment horizontal="center" wrapText="1"/>
      <protection locked="0"/>
    </xf>
    <xf numFmtId="0" fontId="18" fillId="2" borderId="100" xfId="0" applyFont="1" applyFill="1" applyBorder="1" applyAlignment="1">
      <alignment horizontal="center" vertical="center" wrapText="1"/>
    </xf>
    <xf numFmtId="0" fontId="27" fillId="2" borderId="6" xfId="0" applyFont="1" applyFill="1" applyBorder="1" applyAlignment="1" applyProtection="1">
      <alignment horizontal="center" vertical="top" wrapText="1"/>
      <protection locked="0"/>
    </xf>
    <xf numFmtId="0" fontId="111" fillId="2" borderId="6" xfId="0" applyFont="1" applyFill="1" applyBorder="1" applyAlignment="1" applyProtection="1">
      <alignment horizontal="justify" vertical="top" wrapText="1"/>
      <protection locked="0"/>
    </xf>
    <xf numFmtId="0" fontId="30" fillId="2" borderId="6" xfId="0" applyFont="1" applyFill="1" applyBorder="1" applyAlignment="1">
      <alignment horizontal="center" vertical="center" wrapText="1"/>
    </xf>
    <xf numFmtId="0" fontId="16" fillId="2" borderId="9" xfId="0" applyFont="1" applyFill="1" applyBorder="1" applyAlignment="1" applyProtection="1">
      <alignment horizontal="center" vertical="center" wrapText="1"/>
      <protection locked="0"/>
    </xf>
    <xf numFmtId="0" fontId="27" fillId="2" borderId="36" xfId="0" applyFont="1" applyFill="1" applyBorder="1" applyAlignment="1" applyProtection="1">
      <alignment horizontal="justify" vertical="top" wrapText="1"/>
      <protection locked="0"/>
    </xf>
    <xf numFmtId="0" fontId="27" fillId="2" borderId="26" xfId="0" applyFont="1" applyFill="1" applyBorder="1" applyAlignment="1" applyProtection="1">
      <alignment horizontal="justify" vertical="top" wrapText="1"/>
      <protection locked="0"/>
    </xf>
    <xf numFmtId="0" fontId="27" fillId="2" borderId="28" xfId="0" applyFont="1" applyFill="1" applyBorder="1" applyAlignment="1" applyProtection="1">
      <alignment horizontal="justify" vertical="top" wrapText="1"/>
      <protection locked="0"/>
    </xf>
    <xf numFmtId="0" fontId="27" fillId="2" borderId="11" xfId="0" applyFont="1" applyFill="1" applyBorder="1" applyAlignment="1" applyProtection="1">
      <alignment horizontal="justify" vertical="top" wrapText="1"/>
      <protection locked="0"/>
    </xf>
    <xf numFmtId="0" fontId="27" fillId="2" borderId="6" xfId="0" applyFont="1" applyFill="1" applyBorder="1" applyAlignment="1" applyProtection="1">
      <alignment horizontal="justify" vertical="top" wrapText="1"/>
      <protection locked="0"/>
    </xf>
    <xf numFmtId="0" fontId="47" fillId="2" borderId="112" xfId="0" applyFont="1" applyFill="1" applyBorder="1" applyAlignment="1" applyProtection="1">
      <alignment horizontal="center" wrapText="1"/>
      <protection locked="0"/>
    </xf>
    <xf numFmtId="0" fontId="47" fillId="2" borderId="103" xfId="0" applyFont="1" applyFill="1" applyBorder="1" applyAlignment="1" applyProtection="1">
      <alignment horizontal="center" wrapText="1"/>
      <protection locked="0"/>
    </xf>
    <xf numFmtId="0" fontId="27" fillId="2" borderId="37" xfId="0" applyFont="1" applyFill="1" applyBorder="1" applyAlignment="1" applyProtection="1">
      <alignment horizontal="justify" vertical="top" wrapText="1"/>
      <protection locked="0"/>
    </xf>
    <xf numFmtId="0" fontId="27" fillId="2" borderId="10" xfId="0" applyFont="1" applyFill="1" applyBorder="1" applyAlignment="1" applyProtection="1">
      <alignment horizontal="justify" vertical="top" wrapText="1"/>
      <protection locked="0"/>
    </xf>
    <xf numFmtId="0" fontId="27" fillId="2" borderId="30" xfId="0" applyFont="1" applyFill="1" applyBorder="1" applyAlignment="1" applyProtection="1">
      <alignment horizontal="justify" vertical="top" wrapText="1"/>
      <protection locked="0"/>
    </xf>
    <xf numFmtId="0" fontId="27" fillId="2" borderId="7" xfId="0" applyFont="1" applyFill="1" applyBorder="1" applyAlignment="1" applyProtection="1">
      <alignment horizontal="justify" vertical="top" wrapText="1"/>
      <protection locked="0"/>
    </xf>
    <xf numFmtId="0" fontId="47" fillId="2" borderId="113" xfId="0" applyFont="1" applyFill="1" applyBorder="1" applyAlignment="1" applyProtection="1">
      <alignment horizontal="center" wrapText="1"/>
      <protection locked="0"/>
    </xf>
    <xf numFmtId="0" fontId="18" fillId="2" borderId="101" xfId="0" applyFont="1" applyFill="1" applyBorder="1" applyAlignment="1" applyProtection="1">
      <alignment horizontal="center" vertical="center" wrapText="1"/>
      <protection locked="0"/>
    </xf>
    <xf numFmtId="0" fontId="27" fillId="2" borderId="18" xfId="0" applyFont="1" applyFill="1" applyBorder="1" applyAlignment="1" applyProtection="1">
      <alignment horizontal="justify" vertical="top" wrapText="1"/>
      <protection locked="0"/>
    </xf>
    <xf numFmtId="0" fontId="16" fillId="2" borderId="20" xfId="0" applyFont="1" applyFill="1" applyBorder="1" applyAlignment="1" applyProtection="1">
      <alignment horizontal="center" vertical="center" wrapText="1"/>
      <protection locked="0"/>
    </xf>
    <xf numFmtId="0" fontId="34" fillId="2" borderId="6" xfId="0" applyFont="1" applyFill="1" applyBorder="1" applyAlignment="1">
      <alignment horizontal="center" vertical="center" wrapText="1"/>
    </xf>
    <xf numFmtId="0" fontId="18" fillId="2" borderId="9" xfId="0" applyFont="1" applyFill="1" applyBorder="1" applyAlignment="1" applyProtection="1">
      <alignment horizontal="center" vertical="center" wrapText="1"/>
      <protection locked="0"/>
    </xf>
    <xf numFmtId="0" fontId="34" fillId="2" borderId="9" xfId="0" applyFont="1" applyFill="1" applyBorder="1" applyAlignment="1">
      <alignment horizontal="center" vertical="center" wrapText="1"/>
    </xf>
    <xf numFmtId="0" fontId="27" fillId="2" borderId="6" xfId="0" applyFont="1" applyFill="1" applyBorder="1" applyAlignment="1">
      <alignment horizontal="justify" vertical="top" wrapText="1"/>
    </xf>
    <xf numFmtId="0" fontId="27" fillId="2" borderId="112" xfId="0" applyFont="1" applyFill="1" applyBorder="1" applyAlignment="1" applyProtection="1">
      <alignment horizontal="justify" vertical="top" wrapText="1"/>
      <protection locked="0"/>
    </xf>
    <xf numFmtId="0" fontId="27" fillId="2" borderId="103" xfId="0" applyFont="1" applyFill="1" applyBorder="1" applyAlignment="1" applyProtection="1">
      <alignment horizontal="justify" vertical="top" wrapText="1"/>
      <protection locked="0"/>
    </xf>
    <xf numFmtId="0" fontId="29" fillId="2" borderId="113" xfId="0" applyFont="1" applyFill="1" applyBorder="1" applyAlignment="1" applyProtection="1">
      <alignment horizontal="left" vertical="center" wrapText="1"/>
      <protection locked="0"/>
    </xf>
    <xf numFmtId="0" fontId="30" fillId="2" borderId="7" xfId="0" applyFont="1" applyFill="1" applyBorder="1" applyAlignment="1">
      <alignment horizontal="center" vertical="center" wrapText="1"/>
    </xf>
    <xf numFmtId="0" fontId="27" fillId="2" borderId="65" xfId="0" applyFont="1" applyFill="1" applyBorder="1" applyAlignment="1" applyProtection="1">
      <alignment horizontal="justify" vertical="top" wrapText="1"/>
      <protection locked="0"/>
    </xf>
    <xf numFmtId="0" fontId="27" fillId="2" borderId="67" xfId="0" applyFont="1" applyFill="1" applyBorder="1" applyAlignment="1" applyProtection="1">
      <alignment horizontal="justify" vertical="top" wrapText="1"/>
      <protection locked="0"/>
    </xf>
    <xf numFmtId="0" fontId="29" fillId="2" borderId="30" xfId="0" applyFont="1" applyFill="1" applyBorder="1" applyAlignment="1" applyProtection="1">
      <alignment horizontal="left" vertical="center" wrapText="1"/>
      <protection locked="0"/>
    </xf>
    <xf numFmtId="0" fontId="2" fillId="2" borderId="30" xfId="0" applyFont="1" applyFill="1" applyBorder="1" applyAlignment="1" applyProtection="1">
      <alignment horizontal="justify" vertical="center" wrapText="1"/>
      <protection locked="0"/>
    </xf>
    <xf numFmtId="0" fontId="99" fillId="2" borderId="7" xfId="0" applyFont="1" applyFill="1" applyBorder="1" applyAlignment="1" applyProtection="1">
      <alignment horizontal="justify" vertical="top" wrapText="1"/>
      <protection locked="0"/>
    </xf>
    <xf numFmtId="0" fontId="2" fillId="2" borderId="30" xfId="0" applyFont="1" applyFill="1" applyBorder="1" applyAlignment="1" applyProtection="1">
      <alignment horizontal="left" vertical="center" wrapText="1"/>
      <protection locked="0"/>
    </xf>
    <xf numFmtId="0" fontId="27" fillId="2" borderId="39" xfId="0" applyFont="1" applyFill="1" applyBorder="1" applyAlignment="1" applyProtection="1">
      <alignment horizontal="center" vertical="top" wrapText="1"/>
      <protection locked="0"/>
    </xf>
    <xf numFmtId="0" fontId="27" fillId="2" borderId="105" xfId="0" applyFont="1" applyFill="1" applyBorder="1" applyAlignment="1" applyProtection="1">
      <alignment horizontal="justify" vertical="top" wrapText="1"/>
      <protection locked="0"/>
    </xf>
    <xf numFmtId="0" fontId="27" fillId="2" borderId="39" xfId="0" applyFont="1" applyFill="1" applyBorder="1" applyAlignment="1" applyProtection="1">
      <alignment horizontal="justify" vertical="top" wrapText="1"/>
      <protection locked="0"/>
    </xf>
    <xf numFmtId="0" fontId="30" fillId="2" borderId="8" xfId="0" applyFont="1" applyFill="1" applyBorder="1" applyAlignment="1" applyProtection="1">
      <alignment horizontal="center" vertical="center" wrapText="1"/>
      <protection locked="0"/>
    </xf>
    <xf numFmtId="0" fontId="27" fillId="2" borderId="0" xfId="0" applyFont="1" applyFill="1" applyProtection="1">
      <alignment vertical="center"/>
      <protection locked="0"/>
    </xf>
    <xf numFmtId="0" fontId="20" fillId="2" borderId="0" xfId="0" applyFont="1" applyFill="1" applyProtection="1">
      <alignment vertical="center"/>
      <protection locked="0"/>
    </xf>
    <xf numFmtId="0" fontId="28" fillId="2" borderId="6" xfId="0" applyFont="1" applyFill="1" applyBorder="1" applyAlignment="1" applyProtection="1">
      <alignment horizontal="center" vertical="center" wrapText="1"/>
      <protection locked="0"/>
    </xf>
    <xf numFmtId="0" fontId="44" fillId="2" borderId="6" xfId="0" applyFont="1" applyFill="1" applyBorder="1" applyAlignment="1" applyProtection="1">
      <alignment horizontal="center" vertical="center" wrapText="1"/>
      <protection locked="0"/>
    </xf>
    <xf numFmtId="0" fontId="79" fillId="2" borderId="0" xfId="0" applyFont="1" applyFill="1" applyAlignment="1" applyProtection="1">
      <alignment horizontal="center" vertical="center" wrapText="1"/>
      <protection locked="0"/>
    </xf>
    <xf numFmtId="0" fontId="27" fillId="3" borderId="6" xfId="0" applyFont="1" applyFill="1" applyBorder="1" applyAlignment="1" applyProtection="1">
      <alignment horizontal="center" vertical="center" wrapText="1"/>
      <protection locked="0"/>
    </xf>
    <xf numFmtId="0" fontId="15" fillId="3" borderId="6" xfId="0" applyFont="1" applyFill="1" applyBorder="1" applyAlignment="1" applyProtection="1">
      <alignment horizontal="center" vertical="center" wrapText="1"/>
      <protection locked="0"/>
    </xf>
    <xf numFmtId="0" fontId="15" fillId="3" borderId="9" xfId="0" applyFont="1" applyFill="1" applyBorder="1" applyAlignment="1" applyProtection="1">
      <alignment horizontal="center" vertical="center" wrapText="1"/>
      <protection locked="0"/>
    </xf>
    <xf numFmtId="0" fontId="37" fillId="2" borderId="0" xfId="0" applyFont="1" applyFill="1" applyAlignment="1">
      <alignment horizontal="right" vertical="center"/>
    </xf>
    <xf numFmtId="0" fontId="61" fillId="2" borderId="0" xfId="0" applyFont="1" applyFill="1" applyAlignment="1">
      <alignment horizontal="right" vertical="center"/>
    </xf>
    <xf numFmtId="0" fontId="61" fillId="2" borderId="0" xfId="0" applyFont="1" applyFill="1" applyAlignment="1" applyProtection="1">
      <alignment horizontal="right" vertical="center"/>
      <protection locked="0"/>
    </xf>
    <xf numFmtId="0" fontId="61" fillId="2" borderId="44" xfId="0" applyFont="1" applyFill="1" applyBorder="1" applyAlignment="1" applyProtection="1">
      <alignment horizontal="right" vertical="center"/>
      <protection locked="0"/>
    </xf>
    <xf numFmtId="0" fontId="35" fillId="2" borderId="0" xfId="0" applyFont="1" applyFill="1" applyAlignment="1">
      <alignment horizontal="center" vertical="center"/>
    </xf>
    <xf numFmtId="0" fontId="61" fillId="2" borderId="0" xfId="0" applyFont="1" applyFill="1" applyAlignment="1">
      <alignment horizontal="left" vertical="top"/>
    </xf>
    <xf numFmtId="0" fontId="61" fillId="2" borderId="0" xfId="0" applyFont="1" applyFill="1" applyAlignment="1" applyProtection="1">
      <alignment horizontal="center" vertical="center"/>
      <protection locked="0"/>
    </xf>
    <xf numFmtId="0" fontId="35" fillId="2" borderId="0" xfId="0" applyFont="1" applyFill="1" applyAlignment="1">
      <alignment horizontal="right" vertical="center" indent="2"/>
    </xf>
    <xf numFmtId="0" fontId="104" fillId="2" borderId="0" xfId="0" applyFont="1" applyFill="1" applyAlignment="1" applyProtection="1">
      <alignment horizontal="center" vertical="center"/>
      <protection locked="0"/>
    </xf>
    <xf numFmtId="0" fontId="61" fillId="2" borderId="44" xfId="0" applyFont="1" applyFill="1" applyBorder="1" applyAlignment="1" applyProtection="1">
      <alignment horizontal="center" vertical="center"/>
      <protection locked="0"/>
    </xf>
    <xf numFmtId="0" fontId="61" fillId="2" borderId="0" xfId="0" applyFont="1" applyFill="1" applyAlignment="1">
      <alignment horizontal="right" vertical="center" indent="2"/>
    </xf>
    <xf numFmtId="0" fontId="36" fillId="2" borderId="0" xfId="0" applyFont="1" applyFill="1" applyAlignment="1">
      <alignment horizontal="left" vertical="center" indent="2"/>
    </xf>
    <xf numFmtId="0" fontId="19" fillId="2" borderId="0" xfId="0" applyFont="1" applyFill="1" applyAlignment="1">
      <alignment horizontal="left" vertical="center"/>
    </xf>
    <xf numFmtId="0" fontId="55" fillId="2" borderId="0" xfId="0" applyFont="1" applyFill="1" applyAlignment="1">
      <alignment horizontal="left" vertical="center"/>
    </xf>
    <xf numFmtId="0" fontId="52" fillId="2" borderId="0" xfId="0" applyFont="1" applyFill="1" applyAlignment="1">
      <alignment horizontal="left" vertical="center"/>
    </xf>
    <xf numFmtId="0" fontId="47" fillId="2" borderId="0" xfId="0" applyFont="1" applyFill="1" applyAlignment="1">
      <alignment horizontal="justify" vertical="center"/>
    </xf>
    <xf numFmtId="0" fontId="0" fillId="2" borderId="0" xfId="0" applyFill="1">
      <alignment vertical="center"/>
    </xf>
    <xf numFmtId="0" fontId="29" fillId="2" borderId="0" xfId="0" applyFont="1" applyFill="1">
      <alignment vertical="center"/>
    </xf>
    <xf numFmtId="0" fontId="40" fillId="2" borderId="0" xfId="0" applyFont="1" applyFill="1">
      <alignment vertical="center"/>
    </xf>
    <xf numFmtId="0" fontId="27" fillId="2" borderId="6" xfId="0" applyFont="1" applyFill="1" applyBorder="1" applyAlignment="1">
      <alignment horizontal="center" vertical="center" wrapText="1"/>
    </xf>
    <xf numFmtId="0" fontId="23" fillId="2" borderId="6" xfId="0" applyFont="1" applyFill="1" applyBorder="1" applyAlignment="1">
      <alignment horizontal="center" vertical="center"/>
    </xf>
    <xf numFmtId="0" fontId="49" fillId="2" borderId="6" xfId="0" applyFont="1" applyFill="1" applyBorder="1" applyAlignment="1">
      <alignment horizontal="left" vertical="top" wrapText="1"/>
    </xf>
    <xf numFmtId="0" fontId="16" fillId="2" borderId="9" xfId="0" applyFont="1" applyFill="1" applyBorder="1" applyAlignment="1">
      <alignment horizontal="center" vertical="center" wrapText="1"/>
    </xf>
    <xf numFmtId="0" fontId="30" fillId="2" borderId="36"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27" fillId="2" borderId="50" xfId="0" applyFont="1" applyFill="1" applyBorder="1" applyAlignment="1" applyProtection="1">
      <alignment horizontal="center" vertical="center" wrapText="1"/>
      <protection locked="0"/>
    </xf>
    <xf numFmtId="0" fontId="40" fillId="2" borderId="11" xfId="0" applyFont="1" applyFill="1" applyBorder="1" applyAlignment="1">
      <alignment horizontal="left" vertical="top" wrapText="1"/>
    </xf>
    <xf numFmtId="0" fontId="75" fillId="2" borderId="0" xfId="0" applyFont="1" applyFill="1">
      <alignment vertical="center"/>
    </xf>
    <xf numFmtId="0" fontId="27" fillId="2" borderId="7" xfId="0" applyFont="1" applyFill="1" applyBorder="1" applyAlignment="1">
      <alignment horizontal="center" vertical="center" wrapText="1"/>
    </xf>
    <xf numFmtId="0" fontId="50" fillId="2" borderId="7" xfId="0" applyFont="1" applyFill="1" applyBorder="1" applyAlignment="1">
      <alignment horizontal="left" vertical="top" wrapText="1"/>
    </xf>
    <xf numFmtId="0" fontId="16" fillId="2" borderId="17" xfId="0" applyFont="1" applyFill="1" applyBorder="1" applyAlignment="1">
      <alignment horizontal="center" vertical="center" wrapText="1"/>
    </xf>
    <xf numFmtId="0" fontId="30" fillId="2" borderId="65"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111" fillId="2" borderId="66" xfId="0" applyFont="1" applyFill="1" applyBorder="1" applyAlignment="1" applyProtection="1">
      <alignment horizontal="justify" vertical="center" wrapText="1"/>
      <protection locked="0"/>
    </xf>
    <xf numFmtId="0" fontId="27" fillId="2" borderId="12" xfId="0" applyFont="1" applyFill="1" applyBorder="1" applyAlignment="1" applyProtection="1">
      <alignment horizontal="center" vertical="center" wrapText="1"/>
      <protection locked="0"/>
    </xf>
    <xf numFmtId="0" fontId="61" fillId="2" borderId="49" xfId="0" applyFont="1" applyFill="1" applyBorder="1" applyAlignment="1" applyProtection="1">
      <alignment horizontal="center" vertical="top" wrapText="1"/>
      <protection locked="0"/>
    </xf>
    <xf numFmtId="0" fontId="27" fillId="2" borderId="50" xfId="0" applyFont="1" applyFill="1" applyBorder="1" applyAlignment="1" applyProtection="1">
      <alignment horizontal="center" vertical="top" wrapText="1"/>
      <protection locked="0"/>
    </xf>
    <xf numFmtId="0" fontId="75" fillId="2" borderId="0" xfId="0" applyFont="1" applyFill="1" applyProtection="1">
      <alignment vertical="center"/>
      <protection locked="0"/>
    </xf>
    <xf numFmtId="0" fontId="20" fillId="2" borderId="6" xfId="0" applyFont="1" applyFill="1" applyBorder="1" applyProtection="1">
      <alignment vertical="center"/>
      <protection locked="0"/>
    </xf>
    <xf numFmtId="0" fontId="27" fillId="2" borderId="51" xfId="0" applyFont="1" applyFill="1" applyBorder="1" applyAlignment="1" applyProtection="1">
      <alignment horizontal="center" vertical="top" wrapText="1"/>
      <protection locked="0"/>
    </xf>
    <xf numFmtId="0" fontId="27" fillId="2" borderId="51" xfId="0" applyFont="1" applyFill="1" applyBorder="1" applyAlignment="1" applyProtection="1">
      <alignment horizontal="justify" vertical="top" wrapText="1"/>
      <protection locked="0"/>
    </xf>
    <xf numFmtId="0" fontId="27" fillId="2" borderId="8" xfId="0" applyFont="1" applyFill="1" applyBorder="1" applyAlignment="1" applyProtection="1">
      <alignment horizontal="center" vertical="center" wrapText="1"/>
      <protection locked="0"/>
    </xf>
    <xf numFmtId="0" fontId="49" fillId="2" borderId="7" xfId="0" applyFont="1" applyFill="1" applyBorder="1" applyAlignment="1">
      <alignment horizontal="left" vertical="top" wrapText="1"/>
    </xf>
    <xf numFmtId="0" fontId="34" fillId="2" borderId="20" xfId="0" applyFont="1" applyFill="1" applyBorder="1" applyAlignment="1">
      <alignment horizontal="center" vertical="center" wrapText="1"/>
    </xf>
    <xf numFmtId="0" fontId="49" fillId="2" borderId="6" xfId="0" applyFont="1" applyFill="1" applyBorder="1" applyAlignment="1">
      <alignment horizontal="justify" vertical="top" wrapText="1"/>
    </xf>
    <xf numFmtId="0" fontId="49" fillId="2" borderId="8" xfId="0" applyFont="1" applyFill="1" applyBorder="1" applyAlignment="1">
      <alignment horizontal="left" vertical="top" wrapText="1"/>
    </xf>
    <xf numFmtId="0" fontId="28" fillId="2" borderId="24" xfId="0" applyFont="1" applyFill="1" applyBorder="1" applyAlignment="1" applyProtection="1">
      <alignment horizontal="center" vertical="center" wrapText="1"/>
      <protection locked="0"/>
    </xf>
    <xf numFmtId="0" fontId="28" fillId="2" borderId="50" xfId="0" applyFont="1" applyFill="1" applyBorder="1" applyAlignment="1" applyProtection="1">
      <alignment horizontal="center" vertical="center" wrapText="1"/>
      <protection locked="0"/>
    </xf>
    <xf numFmtId="0" fontId="34" fillId="2" borderId="17" xfId="0" applyFont="1" applyFill="1" applyBorder="1" applyAlignment="1">
      <alignment horizontal="center" vertical="center" wrapText="1"/>
    </xf>
    <xf numFmtId="0" fontId="28" fillId="2" borderId="31" xfId="0" applyFont="1" applyFill="1" applyBorder="1" applyAlignment="1" applyProtection="1">
      <alignment horizontal="center" vertical="center" wrapText="1"/>
      <protection locked="0"/>
    </xf>
    <xf numFmtId="0" fontId="28" fillId="2" borderId="52" xfId="0" applyFont="1" applyFill="1" applyBorder="1" applyAlignment="1" applyProtection="1">
      <alignment horizontal="center" vertical="center" wrapText="1"/>
      <protection locked="0"/>
    </xf>
    <xf numFmtId="0" fontId="49" fillId="2" borderId="6" xfId="0" applyFont="1" applyFill="1" applyBorder="1" applyAlignment="1">
      <alignment vertical="top" wrapText="1"/>
    </xf>
    <xf numFmtId="0" fontId="30" fillId="2" borderId="9" xfId="0" applyFont="1" applyFill="1" applyBorder="1" applyAlignment="1">
      <alignment horizontal="center" vertical="center" wrapText="1"/>
    </xf>
    <xf numFmtId="0" fontId="30" fillId="2" borderId="24" xfId="0" applyFont="1" applyFill="1" applyBorder="1" applyAlignment="1" applyProtection="1">
      <alignment horizontal="center" vertical="center" wrapText="1"/>
      <protection locked="0"/>
    </xf>
    <xf numFmtId="0" fontId="30" fillId="2" borderId="49" xfId="0" applyFont="1" applyFill="1" applyBorder="1" applyAlignment="1" applyProtection="1">
      <alignment horizontal="center" vertical="center" wrapText="1"/>
      <protection locked="0"/>
    </xf>
    <xf numFmtId="0" fontId="2" fillId="2" borderId="50" xfId="0" applyFont="1" applyFill="1" applyBorder="1" applyAlignment="1" applyProtection="1">
      <alignment horizontal="center" vertical="center" wrapText="1"/>
      <protection locked="0"/>
    </xf>
    <xf numFmtId="0" fontId="53" fillId="2" borderId="11" xfId="0" applyFont="1" applyFill="1" applyBorder="1" applyAlignment="1">
      <alignment horizontal="justify" vertical="top" wrapText="1"/>
    </xf>
    <xf numFmtId="0" fontId="49" fillId="2" borderId="6" xfId="0" applyFont="1" applyFill="1" applyBorder="1" applyAlignment="1">
      <alignment horizontal="center" vertical="center" wrapText="1"/>
    </xf>
    <xf numFmtId="0" fontId="30" fillId="2" borderId="31" xfId="0" applyFont="1" applyFill="1" applyBorder="1" applyAlignment="1" applyProtection="1">
      <alignment horizontal="center" vertical="center" wrapText="1"/>
      <protection locked="0"/>
    </xf>
    <xf numFmtId="0" fontId="30" fillId="2" borderId="53" xfId="0" applyFont="1" applyFill="1" applyBorder="1" applyAlignment="1" applyProtection="1">
      <alignment horizontal="center" vertical="center" wrapText="1"/>
      <protection locked="0"/>
    </xf>
    <xf numFmtId="0" fontId="18" fillId="2" borderId="9" xfId="0" applyFont="1" applyFill="1" applyBorder="1" applyAlignment="1">
      <alignment horizontal="center" vertical="center" wrapText="1"/>
    </xf>
    <xf numFmtId="0" fontId="48" fillId="2" borderId="54" xfId="0" applyFont="1" applyFill="1" applyBorder="1" applyAlignment="1" applyProtection="1">
      <alignment horizontal="center" vertical="center" wrapText="1"/>
      <protection locked="0"/>
    </xf>
    <xf numFmtId="0" fontId="48" fillId="2" borderId="55" xfId="0" applyFont="1" applyFill="1" applyBorder="1" applyAlignment="1" applyProtection="1">
      <alignment horizontal="center" vertical="center" wrapText="1"/>
      <protection locked="0"/>
    </xf>
    <xf numFmtId="0" fontId="27" fillId="2" borderId="56" xfId="0" applyFont="1" applyFill="1" applyBorder="1" applyAlignment="1" applyProtection="1">
      <alignment horizontal="center" vertical="center" wrapText="1"/>
      <protection locked="0"/>
    </xf>
    <xf numFmtId="0" fontId="40" fillId="2" borderId="11" xfId="0" applyFont="1" applyFill="1" applyBorder="1" applyAlignment="1">
      <alignment horizontal="justify" vertical="top" wrapText="1"/>
    </xf>
    <xf numFmtId="0" fontId="2" fillId="2" borderId="50" xfId="0" applyFont="1" applyFill="1" applyBorder="1" applyAlignment="1" applyProtection="1">
      <alignment horizontal="left" vertical="center" wrapText="1"/>
      <protection locked="0"/>
    </xf>
    <xf numFmtId="0" fontId="15" fillId="2" borderId="6" xfId="0" applyFont="1" applyFill="1" applyBorder="1" applyAlignment="1">
      <alignment horizontal="left" vertical="top" wrapText="1"/>
    </xf>
    <xf numFmtId="0" fontId="30" fillId="2" borderId="29"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41" fillId="2" borderId="51" xfId="0" applyFont="1" applyFill="1" applyBorder="1" applyAlignment="1" applyProtection="1">
      <alignment horizontal="left" vertical="center" wrapText="1"/>
      <protection locked="0"/>
    </xf>
    <xf numFmtId="0" fontId="27" fillId="2" borderId="51" xfId="0" applyFont="1" applyFill="1" applyBorder="1" applyAlignment="1" applyProtection="1">
      <alignment horizontal="center" vertical="center" wrapText="1"/>
      <protection locked="0"/>
    </xf>
    <xf numFmtId="0" fontId="28" fillId="2" borderId="29" xfId="0" applyFont="1" applyFill="1" applyBorder="1" applyAlignment="1" applyProtection="1">
      <alignment horizontal="center" vertical="center" wrapText="1"/>
      <protection locked="0"/>
    </xf>
    <xf numFmtId="0" fontId="112" fillId="2" borderId="51" xfId="0" applyFont="1" applyFill="1" applyBorder="1" applyAlignment="1" applyProtection="1">
      <alignment horizontal="left" vertical="center" wrapText="1"/>
      <protection locked="0"/>
    </xf>
    <xf numFmtId="0" fontId="23" fillId="2" borderId="6" xfId="0" applyFont="1" applyFill="1" applyBorder="1" applyAlignment="1">
      <alignment horizontal="justify" vertical="top" wrapText="1"/>
    </xf>
    <xf numFmtId="0" fontId="28" fillId="2" borderId="53" xfId="0" applyFont="1" applyFill="1" applyBorder="1" applyAlignment="1" applyProtection="1">
      <alignment horizontal="center" vertical="center" wrapText="1"/>
      <protection locked="0"/>
    </xf>
    <xf numFmtId="0" fontId="78" fillId="2" borderId="52" xfId="0" applyFont="1" applyFill="1" applyBorder="1" applyAlignment="1" applyProtection="1">
      <alignment horizontal="left" vertical="center" wrapText="1"/>
      <protection locked="0"/>
    </xf>
    <xf numFmtId="0" fontId="78" fillId="2" borderId="51" xfId="0" applyFont="1" applyFill="1" applyBorder="1" applyAlignment="1" applyProtection="1">
      <alignment horizontal="left" vertical="center" wrapText="1"/>
      <protection locked="0"/>
    </xf>
    <xf numFmtId="0" fontId="27" fillId="2" borderId="6" xfId="0" applyFont="1" applyFill="1" applyBorder="1" applyAlignment="1">
      <alignment horizontal="center" vertical="center"/>
    </xf>
    <xf numFmtId="0" fontId="27" fillId="2" borderId="52" xfId="0" applyFont="1" applyFill="1" applyBorder="1" applyAlignment="1" applyProtection="1">
      <alignment horizontal="center" vertical="center" wrapText="1"/>
      <protection locked="0"/>
    </xf>
    <xf numFmtId="0" fontId="2" fillId="2" borderId="52" xfId="0" applyFont="1" applyFill="1" applyBorder="1" applyAlignment="1" applyProtection="1">
      <alignment horizontal="left" vertical="center" wrapText="1"/>
      <protection locked="0"/>
    </xf>
    <xf numFmtId="0" fontId="29" fillId="2" borderId="24" xfId="0" applyFont="1" applyFill="1" applyBorder="1" applyAlignment="1" applyProtection="1">
      <alignment horizontal="center" vertical="center" wrapText="1"/>
      <protection locked="0"/>
    </xf>
    <xf numFmtId="0" fontId="28" fillId="2" borderId="49" xfId="0" applyFont="1" applyFill="1" applyBorder="1" applyAlignment="1" applyProtection="1">
      <alignment horizontal="center" vertical="center" wrapText="1"/>
      <protection locked="0"/>
    </xf>
    <xf numFmtId="0" fontId="27" fillId="2" borderId="50" xfId="0" applyFont="1" applyFill="1" applyBorder="1" applyAlignment="1" applyProtection="1">
      <alignment vertical="center" wrapText="1"/>
      <protection locked="0"/>
    </xf>
    <xf numFmtId="0" fontId="29" fillId="2" borderId="29" xfId="0" applyFont="1" applyFill="1" applyBorder="1" applyAlignment="1" applyProtection="1">
      <alignment horizontal="center" vertical="center" wrapText="1"/>
      <protection locked="0"/>
    </xf>
    <xf numFmtId="0" fontId="51" fillId="2" borderId="52" xfId="0" applyFont="1" applyFill="1" applyBorder="1" applyAlignment="1" applyProtection="1">
      <alignment horizontal="left" vertical="center" wrapText="1"/>
      <protection locked="0"/>
    </xf>
    <xf numFmtId="0" fontId="51" fillId="2" borderId="50" xfId="0" applyFont="1" applyFill="1" applyBorder="1" applyAlignment="1" applyProtection="1">
      <alignment horizontal="left" vertical="center" wrapText="1"/>
      <protection locked="0"/>
    </xf>
    <xf numFmtId="0" fontId="54" fillId="2" borderId="11" xfId="0" applyFont="1" applyFill="1" applyBorder="1" applyAlignment="1">
      <alignment horizontal="justify" vertical="top" wrapText="1"/>
    </xf>
    <xf numFmtId="0" fontId="79" fillId="2" borderId="6" xfId="0" applyFont="1" applyFill="1" applyBorder="1" applyAlignment="1">
      <alignment horizontal="center" vertical="top" wrapText="1"/>
    </xf>
    <xf numFmtId="0" fontId="28" fillId="2" borderId="6" xfId="0" applyFont="1" applyFill="1" applyBorder="1" applyAlignment="1">
      <alignment horizontal="center" vertical="center" wrapText="1"/>
    </xf>
    <xf numFmtId="0" fontId="44" fillId="2" borderId="6" xfId="0" applyFont="1" applyFill="1" applyBorder="1" applyAlignment="1">
      <alignment horizontal="center" vertical="center" wrapText="1"/>
    </xf>
    <xf numFmtId="0" fontId="28" fillId="2" borderId="0" xfId="0" applyFont="1" applyFill="1" applyAlignment="1">
      <alignment horizontal="right" vertical="center"/>
    </xf>
    <xf numFmtId="0" fontId="27" fillId="2" borderId="0" xfId="0" applyFont="1" applyFill="1" applyAlignment="1">
      <alignment horizontal="right" vertical="center"/>
    </xf>
    <xf numFmtId="0" fontId="27" fillId="2" borderId="0" xfId="0" applyFont="1" applyFill="1" applyAlignment="1">
      <alignment horizontal="right" vertical="center" indent="2"/>
    </xf>
    <xf numFmtId="0" fontId="15" fillId="2" borderId="41" xfId="0" applyFont="1" applyFill="1" applyBorder="1" applyAlignment="1">
      <alignment horizontal="right" vertical="center"/>
    </xf>
    <xf numFmtId="0" fontId="78" fillId="2" borderId="58" xfId="0" applyFont="1" applyFill="1" applyBorder="1" applyAlignment="1">
      <alignment horizontal="center" vertical="center"/>
    </xf>
    <xf numFmtId="0" fontId="78" fillId="2" borderId="45" xfId="0" applyFont="1" applyFill="1" applyBorder="1" applyAlignment="1">
      <alignment horizontal="center" vertical="center"/>
    </xf>
    <xf numFmtId="0" fontId="82" fillId="2" borderId="0" xfId="0" applyFont="1" applyFill="1" applyAlignment="1">
      <alignment horizontal="left" vertical="center" indent="2"/>
    </xf>
    <xf numFmtId="0" fontId="44" fillId="2" borderId="0" xfId="0" applyFont="1" applyFill="1" applyAlignment="1">
      <alignment horizontal="center" vertical="center"/>
    </xf>
    <xf numFmtId="0" fontId="61" fillId="2" borderId="0" xfId="0" applyFont="1" applyFill="1" applyAlignment="1">
      <alignment horizontal="center" vertical="center"/>
    </xf>
    <xf numFmtId="0" fontId="104" fillId="2" borderId="44" xfId="0" applyFont="1" applyFill="1" applyBorder="1" applyAlignment="1">
      <alignment horizontal="center" vertical="center"/>
    </xf>
    <xf numFmtId="0" fontId="20" fillId="2" borderId="0" xfId="0" applyFont="1" applyFill="1" applyAlignment="1">
      <alignment horizontal="justify" vertical="center"/>
    </xf>
    <xf numFmtId="0" fontId="20" fillId="2" borderId="0" xfId="0" applyFont="1" applyFill="1" applyAlignment="1">
      <alignment horizontal="center" vertical="center"/>
    </xf>
    <xf numFmtId="0" fontId="73" fillId="2" borderId="41" xfId="0" applyFont="1" applyFill="1" applyBorder="1" applyAlignment="1">
      <alignment horizontal="center" vertical="center"/>
    </xf>
    <xf numFmtId="0" fontId="22" fillId="2" borderId="0" xfId="0" applyFont="1" applyFill="1" applyAlignment="1">
      <alignment horizontal="left" vertical="center"/>
    </xf>
    <xf numFmtId="0" fontId="10" fillId="2" borderId="0" xfId="0" applyFont="1" applyFill="1" applyAlignment="1">
      <alignment horizontal="left" vertical="center"/>
    </xf>
    <xf numFmtId="0" fontId="73" fillId="2" borderId="0" xfId="0" applyFont="1" applyFill="1" applyAlignment="1">
      <alignment horizontal="center" vertical="center"/>
    </xf>
    <xf numFmtId="0" fontId="66" fillId="2" borderId="0" xfId="0" applyFont="1" applyFill="1" applyAlignment="1">
      <alignment vertical="center" wrapText="1"/>
    </xf>
    <xf numFmtId="0" fontId="2" fillId="2" borderId="7" xfId="0" applyFont="1" applyFill="1" applyBorder="1" applyAlignment="1">
      <alignment horizontal="justify" vertical="center" wrapText="1"/>
    </xf>
    <xf numFmtId="0" fontId="15" fillId="2" borderId="7" xfId="0" applyFont="1" applyFill="1" applyBorder="1" applyAlignment="1">
      <alignment horizontal="center" vertical="center" wrapText="1"/>
    </xf>
    <xf numFmtId="0" fontId="27" fillId="2" borderId="7" xfId="1" applyNumberFormat="1" applyFont="1" applyFill="1" applyBorder="1" applyAlignment="1">
      <alignment horizontal="center" vertical="center" wrapText="1"/>
    </xf>
    <xf numFmtId="0" fontId="27" fillId="2" borderId="24" xfId="0" applyFont="1" applyFill="1" applyBorder="1" applyAlignment="1">
      <alignment horizontal="justify" vertical="center" wrapText="1"/>
    </xf>
    <xf numFmtId="0" fontId="27" fillId="2" borderId="49" xfId="0" applyFont="1" applyFill="1" applyBorder="1" applyAlignment="1">
      <alignment horizontal="center" vertical="center" wrapText="1"/>
    </xf>
    <xf numFmtId="0" fontId="27" fillId="2" borderId="29" xfId="0" applyFont="1" applyFill="1" applyBorder="1" applyAlignment="1">
      <alignment horizontal="justify" vertical="center" wrapText="1"/>
    </xf>
    <xf numFmtId="0" fontId="29" fillId="2" borderId="29" xfId="0" applyFont="1" applyFill="1" applyBorder="1" applyAlignment="1">
      <alignment horizontal="justify" vertical="center" wrapText="1"/>
    </xf>
    <xf numFmtId="0" fontId="27" fillId="2" borderId="31" xfId="0" applyFont="1" applyFill="1" applyBorder="1" applyAlignment="1">
      <alignment horizontal="justify" vertical="center" wrapText="1"/>
    </xf>
    <xf numFmtId="0" fontId="27" fillId="2" borderId="53" xfId="0" applyFont="1" applyFill="1" applyBorder="1" applyAlignment="1">
      <alignment horizontal="center" vertical="center" wrapText="1"/>
    </xf>
    <xf numFmtId="0" fontId="27" fillId="2" borderId="49" xfId="0" applyFont="1" applyFill="1" applyBorder="1" applyAlignment="1">
      <alignment horizontal="justify" vertical="center" wrapText="1"/>
    </xf>
    <xf numFmtId="0" fontId="27" fillId="2" borderId="8" xfId="1" applyNumberFormat="1" applyFont="1" applyFill="1" applyBorder="1" applyAlignment="1">
      <alignment horizontal="right" vertical="center" wrapText="1"/>
    </xf>
    <xf numFmtId="0" fontId="29" fillId="2" borderId="0" xfId="0" applyFont="1" applyFill="1" applyAlignment="1">
      <alignment horizontal="justify" vertical="center"/>
    </xf>
    <xf numFmtId="0" fontId="27" fillId="2" borderId="13"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2" xfId="0" applyFont="1" applyFill="1" applyBorder="1" applyAlignment="1">
      <alignment horizontal="justify" vertical="center" wrapText="1"/>
    </xf>
    <xf numFmtId="0" fontId="27" fillId="2" borderId="5" xfId="0" applyFont="1" applyFill="1" applyBorder="1" applyAlignment="1">
      <alignment horizontal="justify" vertical="center" wrapText="1"/>
    </xf>
    <xf numFmtId="0" fontId="46" fillId="2" borderId="0" xfId="0" applyFont="1" applyFill="1" applyAlignment="1">
      <alignment horizontal="left" vertical="center"/>
    </xf>
    <xf numFmtId="0" fontId="7" fillId="2" borderId="0" xfId="0" applyFont="1" applyFill="1" applyAlignment="1">
      <alignment horizontal="left" vertical="center"/>
    </xf>
    <xf numFmtId="0" fontId="38" fillId="2" borderId="0" xfId="0" applyFont="1" applyFill="1" applyAlignment="1">
      <alignment horizontal="left" vertical="center"/>
    </xf>
    <xf numFmtId="0" fontId="62" fillId="2" borderId="0" xfId="0" applyFont="1" applyFill="1" applyAlignment="1">
      <alignment horizontal="right" vertical="center"/>
    </xf>
    <xf numFmtId="0" fontId="63" fillId="2" borderId="0" xfId="0" applyFont="1" applyFill="1" applyAlignment="1">
      <alignment horizontal="center" vertical="center"/>
    </xf>
    <xf numFmtId="0" fontId="63" fillId="2" borderId="0" xfId="0" applyFont="1" applyFill="1" applyAlignment="1">
      <alignment horizontal="right" vertical="center" indent="2"/>
    </xf>
    <xf numFmtId="0" fontId="61" fillId="2" borderId="41" xfId="0" applyFont="1" applyFill="1" applyBorder="1" applyAlignment="1">
      <alignment horizontal="right" vertical="center"/>
    </xf>
    <xf numFmtId="0" fontId="103" fillId="2" borderId="0" xfId="0" applyFont="1" applyFill="1" applyAlignment="1">
      <alignment horizontal="center" vertical="center"/>
    </xf>
    <xf numFmtId="0" fontId="61" fillId="2" borderId="47" xfId="0" applyFont="1" applyFill="1" applyBorder="1" applyAlignment="1" applyProtection="1">
      <alignment horizontal="left" vertical="center" wrapText="1"/>
      <protection locked="0"/>
    </xf>
    <xf numFmtId="0" fontId="64" fillId="2" borderId="0" xfId="0" applyFont="1" applyFill="1" applyAlignment="1">
      <alignment horizontal="left" vertical="center" indent="2"/>
    </xf>
    <xf numFmtId="0" fontId="39" fillId="2" borderId="0" xfId="0" applyFont="1" applyFill="1" applyAlignment="1">
      <alignment horizontal="left" vertical="center"/>
    </xf>
    <xf numFmtId="0" fontId="23" fillId="2" borderId="9" xfId="0" applyFont="1" applyFill="1" applyBorder="1" applyAlignment="1">
      <alignment horizontal="center" vertical="center"/>
    </xf>
    <xf numFmtId="0" fontId="23" fillId="2" borderId="24" xfId="0" applyFont="1" applyFill="1" applyBorder="1" applyAlignment="1" applyProtection="1">
      <alignment horizontal="justify" vertical="center" wrapText="1"/>
      <protection locked="0"/>
    </xf>
    <xf numFmtId="0" fontId="23" fillId="2" borderId="29" xfId="0" applyFont="1" applyFill="1" applyBorder="1" applyAlignment="1" applyProtection="1">
      <alignment horizontal="justify" vertical="center" wrapText="1"/>
      <protection locked="0"/>
    </xf>
    <xf numFmtId="0" fontId="23" fillId="2" borderId="31" xfId="0" applyFont="1" applyFill="1" applyBorder="1" applyAlignment="1" applyProtection="1">
      <alignment horizontal="justify" vertical="center" wrapText="1"/>
      <protection locked="0"/>
    </xf>
    <xf numFmtId="0" fontId="24" fillId="2" borderId="8" xfId="0" applyFont="1" applyFill="1" applyBorder="1" applyAlignment="1">
      <alignment horizontal="right" vertical="center" wrapText="1"/>
    </xf>
    <xf numFmtId="0" fontId="34" fillId="2" borderId="0" xfId="0" applyFont="1" applyFill="1" applyAlignment="1" applyProtection="1">
      <alignment horizontal="center" vertical="center"/>
      <protection locked="0"/>
    </xf>
    <xf numFmtId="0" fontId="23" fillId="2" borderId="6" xfId="0" applyFont="1" applyFill="1" applyBorder="1" applyAlignment="1">
      <alignment horizontal="center" vertical="center" wrapText="1"/>
    </xf>
    <xf numFmtId="0" fontId="5" fillId="2" borderId="0" xfId="0" applyFont="1" applyFill="1" applyProtection="1">
      <alignment vertical="center"/>
      <protection locked="0"/>
    </xf>
    <xf numFmtId="0" fontId="23" fillId="2" borderId="36" xfId="0" applyFont="1" applyFill="1" applyBorder="1" applyAlignment="1" applyProtection="1">
      <alignment horizontal="justify" vertical="center"/>
      <protection locked="0"/>
    </xf>
    <xf numFmtId="0" fontId="24" fillId="2" borderId="26" xfId="0" applyFont="1" applyFill="1" applyBorder="1" applyAlignment="1" applyProtection="1">
      <alignment horizontal="center" vertical="center"/>
      <protection locked="0"/>
    </xf>
    <xf numFmtId="0" fontId="24" fillId="2" borderId="28" xfId="0" applyFont="1" applyFill="1" applyBorder="1" applyAlignment="1" applyProtection="1">
      <alignment horizontal="center" vertical="center"/>
      <protection locked="0"/>
    </xf>
    <xf numFmtId="0" fontId="26" fillId="2" borderId="11" xfId="0" applyFont="1" applyFill="1" applyBorder="1" applyAlignment="1">
      <alignment horizontal="justify" vertical="center" wrapText="1"/>
    </xf>
    <xf numFmtId="0" fontId="28" fillId="2" borderId="37" xfId="0" applyFont="1" applyFill="1" applyBorder="1" applyAlignment="1" applyProtection="1">
      <alignment horizontal="center" vertical="center"/>
      <protection locked="0"/>
    </xf>
    <xf numFmtId="0" fontId="28" fillId="2" borderId="10" xfId="0" applyFont="1" applyFill="1" applyBorder="1" applyAlignment="1" applyProtection="1">
      <alignment horizontal="center" vertical="center"/>
      <protection locked="0"/>
    </xf>
    <xf numFmtId="0" fontId="28" fillId="2" borderId="30" xfId="0" applyFont="1" applyFill="1" applyBorder="1" applyAlignment="1" applyProtection="1">
      <alignment horizontal="center" vertical="center"/>
      <protection locked="0"/>
    </xf>
    <xf numFmtId="0" fontId="29" fillId="2" borderId="11" xfId="0" applyFont="1" applyFill="1" applyBorder="1" applyAlignment="1">
      <alignment horizontal="justify" vertical="center" wrapText="1"/>
    </xf>
    <xf numFmtId="0" fontId="24" fillId="2" borderId="37" xfId="0" applyFont="1" applyFill="1" applyBorder="1" applyAlignment="1" applyProtection="1">
      <alignment horizontal="center" vertical="center"/>
      <protection locked="0"/>
    </xf>
    <xf numFmtId="0" fontId="24" fillId="2" borderId="10" xfId="0" applyFont="1" applyFill="1" applyBorder="1" applyAlignment="1" applyProtection="1">
      <alignment horizontal="center" vertical="center"/>
      <protection locked="0"/>
    </xf>
    <xf numFmtId="0" fontId="24" fillId="2" borderId="30" xfId="0" applyFont="1" applyFill="1" applyBorder="1" applyAlignment="1" applyProtection="1">
      <alignment horizontal="center" vertical="center"/>
      <protection locked="0"/>
    </xf>
    <xf numFmtId="0" fontId="26" fillId="2" borderId="11" xfId="0" applyFont="1" applyFill="1" applyBorder="1" applyAlignment="1">
      <alignment horizontal="justify" vertical="top" wrapText="1"/>
    </xf>
    <xf numFmtId="0" fontId="41" fillId="2" borderId="30" xfId="0" applyFont="1" applyFill="1" applyBorder="1" applyAlignment="1" applyProtection="1">
      <alignment horizontal="center" vertical="center" wrapText="1"/>
      <protection locked="0"/>
    </xf>
    <xf numFmtId="0" fontId="23" fillId="2" borderId="7" xfId="0" applyFont="1" applyFill="1" applyBorder="1" applyAlignment="1">
      <alignment horizontal="justify" vertical="top" wrapText="1"/>
    </xf>
    <xf numFmtId="0" fontId="24" fillId="2" borderId="38" xfId="0" applyFont="1" applyFill="1" applyBorder="1" applyAlignment="1" applyProtection="1">
      <alignment horizontal="center" vertical="center"/>
      <protection locked="0"/>
    </xf>
    <xf numFmtId="0" fontId="24" fillId="2" borderId="33" xfId="0" applyFont="1" applyFill="1" applyBorder="1" applyAlignment="1" applyProtection="1">
      <alignment horizontal="center" vertical="center"/>
      <protection locked="0"/>
    </xf>
    <xf numFmtId="0" fontId="24" fillId="2" borderId="35" xfId="0" applyFont="1" applyFill="1" applyBorder="1" applyAlignment="1" applyProtection="1">
      <alignment horizontal="center" vertical="center"/>
      <protection locked="0"/>
    </xf>
    <xf numFmtId="0" fontId="26" fillId="2" borderId="19" xfId="0" applyFont="1" applyFill="1" applyBorder="1" applyAlignment="1">
      <alignment horizontal="justify" vertical="top" wrapText="1"/>
    </xf>
    <xf numFmtId="0" fontId="30" fillId="2" borderId="40" xfId="0" applyFont="1" applyFill="1" applyBorder="1" applyAlignment="1">
      <alignment horizontal="justify" vertical="center" wrapText="1"/>
    </xf>
    <xf numFmtId="0" fontId="31" fillId="2" borderId="39" xfId="0" applyFont="1" applyFill="1" applyBorder="1" applyAlignment="1">
      <alignment horizontal="center" vertical="center" wrapText="1"/>
    </xf>
    <xf numFmtId="0" fontId="31" fillId="2" borderId="8" xfId="0" applyFont="1" applyFill="1" applyBorder="1">
      <alignment vertical="center"/>
    </xf>
    <xf numFmtId="0" fontId="31" fillId="2" borderId="6" xfId="0" applyFont="1" applyFill="1" applyBorder="1" applyAlignment="1">
      <alignment horizontal="center" vertical="center" wrapText="1"/>
    </xf>
    <xf numFmtId="0" fontId="31" fillId="2" borderId="6" xfId="0" applyFont="1" applyFill="1" applyBorder="1">
      <alignment vertical="center"/>
    </xf>
    <xf numFmtId="0" fontId="34" fillId="2" borderId="7" xfId="0" applyFont="1" applyFill="1" applyBorder="1" applyAlignment="1">
      <alignment horizontal="justify" vertical="center" wrapText="1"/>
    </xf>
    <xf numFmtId="0" fontId="20" fillId="2" borderId="8" xfId="0" applyFont="1" applyFill="1" applyBorder="1">
      <alignment vertical="center"/>
    </xf>
    <xf numFmtId="0" fontId="59" fillId="2" borderId="13" xfId="0" applyFont="1" applyFill="1" applyBorder="1" applyAlignment="1">
      <alignment horizontal="center" vertical="center"/>
    </xf>
    <xf numFmtId="0" fontId="60" fillId="2" borderId="13" xfId="0" applyFont="1" applyFill="1" applyBorder="1" applyAlignment="1">
      <alignment horizontal="left" vertical="center"/>
    </xf>
    <xf numFmtId="0" fontId="59" fillId="2" borderId="13" xfId="0" applyFont="1" applyFill="1" applyBorder="1" applyAlignment="1">
      <alignment horizontal="left" vertical="center"/>
    </xf>
    <xf numFmtId="0" fontId="59" fillId="2" borderId="13" xfId="0" applyFont="1" applyFill="1" applyBorder="1" applyAlignment="1">
      <alignment horizontal="left" vertical="center" wrapText="1"/>
    </xf>
    <xf numFmtId="0" fontId="60" fillId="2" borderId="13" xfId="0" applyFont="1" applyFill="1" applyBorder="1" applyAlignment="1">
      <alignment horizontal="left" vertical="center" wrapText="1"/>
    </xf>
    <xf numFmtId="0" fontId="41" fillId="2" borderId="13" xfId="0" applyFont="1" applyFill="1" applyBorder="1" applyAlignment="1">
      <alignment horizontal="left" vertical="center"/>
    </xf>
    <xf numFmtId="0" fontId="59" fillId="2" borderId="13" xfId="0" applyFont="1" applyFill="1" applyBorder="1" applyAlignment="1">
      <alignment horizontal="right" vertical="center"/>
    </xf>
    <xf numFmtId="0" fontId="29" fillId="2" borderId="0" xfId="0" applyFont="1" applyFill="1" applyAlignment="1">
      <alignment horizontal="left" vertical="center"/>
    </xf>
    <xf numFmtId="0" fontId="25" fillId="4" borderId="13" xfId="0" applyFont="1" applyFill="1" applyBorder="1" applyAlignment="1">
      <alignment horizontal="center" vertical="center" wrapText="1"/>
    </xf>
    <xf numFmtId="0" fontId="74" fillId="4" borderId="13" xfId="0" applyFont="1" applyFill="1" applyBorder="1" applyAlignment="1">
      <alignment horizontal="center" vertical="center" wrapText="1"/>
    </xf>
    <xf numFmtId="0" fontId="93" fillId="4" borderId="13" xfId="0" applyFont="1" applyFill="1" applyBorder="1" applyAlignment="1">
      <alignment horizontal="center" vertical="center" wrapText="1"/>
    </xf>
    <xf numFmtId="0" fontId="59" fillId="4" borderId="13" xfId="0" applyFont="1" applyFill="1" applyBorder="1" applyAlignment="1">
      <alignment horizontal="center" vertical="center" wrapText="1"/>
    </xf>
    <xf numFmtId="0" fontId="60" fillId="4" borderId="13" xfId="0" applyFont="1" applyFill="1" applyBorder="1" applyAlignment="1">
      <alignment horizontal="center" vertical="center" wrapText="1"/>
    </xf>
    <xf numFmtId="0" fontId="23" fillId="4" borderId="6" xfId="0" applyFont="1" applyFill="1" applyBorder="1" applyAlignment="1">
      <alignment horizontal="center" vertical="center"/>
    </xf>
    <xf numFmtId="0" fontId="23" fillId="4" borderId="7"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44" fillId="4" borderId="6"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68" fillId="4" borderId="6"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27" fillId="4" borderId="9" xfId="0" applyFont="1" applyFill="1" applyBorder="1" applyAlignment="1">
      <alignment vertical="center" wrapText="1"/>
    </xf>
    <xf numFmtId="0" fontId="61" fillId="4" borderId="6" xfId="0" applyFont="1" applyFill="1" applyBorder="1" applyAlignment="1">
      <alignment horizontal="center" vertical="center" wrapText="1"/>
    </xf>
    <xf numFmtId="0" fontId="22" fillId="2" borderId="0" xfId="0" applyFont="1" applyFill="1" applyAlignment="1">
      <alignment horizontal="left" vertical="center" indent="1"/>
    </xf>
    <xf numFmtId="0" fontId="15" fillId="2" borderId="92"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27" fillId="2" borderId="0" xfId="0" applyFont="1" applyFill="1" applyAlignment="1">
      <alignment horizontal="left" vertical="center"/>
    </xf>
    <xf numFmtId="0" fontId="27" fillId="2" borderId="0" xfId="0" applyFont="1" applyFill="1" applyAlignment="1">
      <alignment horizontal="right" vertical="center" indent="9"/>
    </xf>
    <xf numFmtId="0" fontId="28" fillId="2" borderId="0" xfId="0" applyFont="1" applyFill="1" applyAlignment="1">
      <alignment horizontal="left" vertical="center" wrapText="1" indent="3"/>
    </xf>
    <xf numFmtId="0" fontId="20" fillId="2" borderId="6" xfId="0" applyFont="1" applyFill="1" applyBorder="1" applyAlignment="1">
      <alignment horizontal="center" vertical="center" wrapText="1"/>
    </xf>
    <xf numFmtId="0" fontId="27" fillId="2" borderId="0" xfId="0" applyFont="1" applyFill="1" applyAlignment="1">
      <alignment horizontal="justify" vertical="center"/>
    </xf>
    <xf numFmtId="0" fontId="27" fillId="2" borderId="69" xfId="0" applyFont="1" applyFill="1" applyBorder="1" applyAlignment="1">
      <alignment horizontal="justify" vertical="center" wrapText="1"/>
    </xf>
    <xf numFmtId="0" fontId="83" fillId="2" borderId="0" xfId="0" applyFont="1" applyFill="1">
      <alignment vertical="center"/>
    </xf>
    <xf numFmtId="0" fontId="59" fillId="2" borderId="96" xfId="0" applyFont="1" applyFill="1" applyBorder="1" applyAlignment="1">
      <alignment horizontal="center" vertical="center" wrapText="1"/>
    </xf>
    <xf numFmtId="0" fontId="86" fillId="2" borderId="98" xfId="0" applyFont="1" applyFill="1" applyBorder="1" applyAlignment="1">
      <alignment horizontal="left" vertical="center" wrapText="1" indent="2"/>
    </xf>
    <xf numFmtId="0" fontId="28" fillId="2" borderId="0" xfId="0" applyFont="1" applyFill="1" applyAlignment="1">
      <alignment horizontal="left" vertical="center" indent="1"/>
    </xf>
    <xf numFmtId="0" fontId="61" fillId="2" borderId="15" xfId="0" applyFont="1" applyFill="1" applyBorder="1" applyProtection="1">
      <alignment vertical="center"/>
      <protection locked="0"/>
    </xf>
    <xf numFmtId="0" fontId="61" fillId="2" borderId="45" xfId="0" applyFont="1" applyFill="1" applyBorder="1" applyProtection="1">
      <alignment vertical="center"/>
      <protection locked="0"/>
    </xf>
    <xf numFmtId="0" fontId="61" fillId="2" borderId="16" xfId="0" applyFont="1" applyFill="1" applyBorder="1" applyProtection="1">
      <alignment vertical="center"/>
      <protection locked="0"/>
    </xf>
    <xf numFmtId="0" fontId="61" fillId="2" borderId="46" xfId="0" applyFont="1" applyFill="1" applyBorder="1" applyProtection="1">
      <alignment vertical="center"/>
      <protection locked="0"/>
    </xf>
    <xf numFmtId="0" fontId="61" fillId="2" borderId="43" xfId="0" applyFont="1" applyFill="1" applyBorder="1" applyProtection="1">
      <alignment vertical="center"/>
      <protection locked="0"/>
    </xf>
    <xf numFmtId="0" fontId="61" fillId="2" borderId="42" xfId="0" applyFont="1" applyFill="1" applyBorder="1" applyProtection="1">
      <alignment vertical="center"/>
      <protection locked="0"/>
    </xf>
    <xf numFmtId="0" fontId="61" fillId="2" borderId="15" xfId="0" applyFont="1" applyFill="1" applyBorder="1">
      <alignment vertical="center"/>
    </xf>
    <xf numFmtId="0" fontId="61" fillId="2" borderId="45" xfId="0" applyFont="1" applyFill="1" applyBorder="1">
      <alignment vertical="center"/>
    </xf>
    <xf numFmtId="0" fontId="20" fillId="2" borderId="0" xfId="0" applyFont="1" applyFill="1" applyAlignment="1">
      <alignment horizontal="right" vertical="center"/>
    </xf>
    <xf numFmtId="0" fontId="27" fillId="2" borderId="50" xfId="1" applyNumberFormat="1" applyFont="1" applyFill="1" applyBorder="1" applyAlignment="1">
      <alignment horizontal="right" vertical="center" wrapText="1"/>
    </xf>
    <xf numFmtId="0" fontId="27" fillId="2" borderId="51" xfId="1" applyNumberFormat="1" applyFont="1" applyFill="1" applyBorder="1" applyAlignment="1">
      <alignment horizontal="right" vertical="center" wrapText="1"/>
    </xf>
    <xf numFmtId="0" fontId="27" fillId="2" borderId="52" xfId="1" applyNumberFormat="1" applyFont="1" applyFill="1" applyBorder="1" applyAlignment="1">
      <alignment horizontal="right" vertical="center" wrapText="1"/>
    </xf>
    <xf numFmtId="0" fontId="61" fillId="2" borderId="59" xfId="0" applyFont="1" applyFill="1" applyBorder="1">
      <alignment vertical="center"/>
    </xf>
    <xf numFmtId="0" fontId="61" fillId="2" borderId="60" xfId="0" applyFont="1" applyFill="1" applyBorder="1">
      <alignment vertical="center"/>
    </xf>
    <xf numFmtId="0" fontId="72" fillId="2" borderId="0" xfId="0" applyFont="1" applyFill="1" applyAlignment="1">
      <alignment horizontal="right" vertical="center"/>
    </xf>
    <xf numFmtId="0" fontId="124" fillId="2" borderId="6" xfId="0" applyFont="1" applyFill="1" applyBorder="1" applyAlignment="1">
      <alignment horizontal="justify" vertical="top" wrapText="1"/>
    </xf>
    <xf numFmtId="0" fontId="11" fillId="2" borderId="6" xfId="0" applyFont="1" applyFill="1" applyBorder="1" applyAlignment="1">
      <alignment horizontal="justify" vertical="top" wrapText="1"/>
    </xf>
    <xf numFmtId="0" fontId="125" fillId="2" borderId="11" xfId="0" applyFont="1" applyFill="1" applyBorder="1" applyAlignment="1">
      <alignment horizontal="justify" vertical="top" wrapText="1"/>
    </xf>
    <xf numFmtId="0" fontId="126" fillId="2" borderId="6" xfId="0" applyFont="1" applyFill="1" applyBorder="1" applyAlignment="1">
      <alignment horizontal="center" vertical="center"/>
    </xf>
    <xf numFmtId="0" fontId="127" fillId="2" borderId="6" xfId="0" applyFont="1" applyFill="1" applyBorder="1" applyAlignment="1">
      <alignment horizontal="justify" vertical="top" wrapText="1"/>
    </xf>
    <xf numFmtId="0" fontId="27" fillId="2" borderId="7" xfId="0" applyFont="1" applyFill="1" applyBorder="1" applyAlignment="1" applyProtection="1">
      <alignment horizontal="center" vertical="top" wrapText="1"/>
      <protection locked="0"/>
    </xf>
    <xf numFmtId="0" fontId="27" fillId="2" borderId="12" xfId="0" applyFont="1" applyFill="1" applyBorder="1" applyAlignment="1" applyProtection="1">
      <alignment horizontal="center" vertical="top" wrapText="1"/>
      <protection locked="0"/>
    </xf>
    <xf numFmtId="0" fontId="27" fillId="2" borderId="8" xfId="0" applyFont="1" applyFill="1" applyBorder="1" applyAlignment="1" applyProtection="1">
      <alignment horizontal="center" vertical="top" wrapText="1"/>
      <protection locked="0"/>
    </xf>
    <xf numFmtId="0" fontId="27" fillId="2" borderId="8" xfId="0" applyFont="1" applyFill="1" applyBorder="1" applyAlignment="1" applyProtection="1">
      <alignment vertical="top" wrapText="1"/>
      <protection locked="0"/>
    </xf>
    <xf numFmtId="0" fontId="50" fillId="2" borderId="6" xfId="0" applyFont="1" applyFill="1" applyBorder="1" applyAlignment="1">
      <alignment horizontal="left" vertical="top" wrapText="1"/>
    </xf>
    <xf numFmtId="0" fontId="57" fillId="2" borderId="57" xfId="0" applyFont="1" applyFill="1" applyBorder="1" applyAlignment="1">
      <alignment vertical="top" wrapText="1"/>
    </xf>
    <xf numFmtId="0" fontId="131" fillId="2" borderId="6" xfId="0" applyFont="1" applyFill="1" applyBorder="1" applyAlignment="1">
      <alignment horizontal="justify" vertical="top" wrapText="1"/>
    </xf>
    <xf numFmtId="0" fontId="131" fillId="2" borderId="7" xfId="0" applyFont="1" applyFill="1" applyBorder="1" applyAlignment="1">
      <alignment horizontal="justify" vertical="top" wrapText="1"/>
    </xf>
    <xf numFmtId="0" fontId="50" fillId="2" borderId="6" xfId="0" applyFont="1" applyFill="1" applyBorder="1" applyAlignment="1">
      <alignment horizontal="justify" vertical="top" wrapText="1"/>
    </xf>
    <xf numFmtId="0" fontId="50" fillId="2" borderId="6" xfId="0" applyFont="1" applyFill="1" applyBorder="1" applyAlignment="1">
      <alignment vertical="top" wrapText="1"/>
    </xf>
    <xf numFmtId="0" fontId="30" fillId="2" borderId="20" xfId="0" applyFont="1" applyFill="1" applyBorder="1" applyAlignment="1">
      <alignment horizontal="center" vertical="center" wrapText="1"/>
    </xf>
    <xf numFmtId="0" fontId="30" fillId="2" borderId="122" xfId="0" applyFont="1" applyFill="1" applyBorder="1" applyAlignment="1" applyProtection="1">
      <alignment horizontal="center" vertical="center" wrapText="1"/>
      <protection locked="0"/>
    </xf>
    <xf numFmtId="0" fontId="30" fillId="2" borderId="123" xfId="0" applyFont="1" applyFill="1" applyBorder="1" applyAlignment="1" applyProtection="1">
      <alignment horizontal="center" vertical="center" wrapText="1"/>
      <protection locked="0"/>
    </xf>
    <xf numFmtId="0" fontId="56" fillId="2" borderId="124" xfId="0" applyFont="1" applyFill="1" applyBorder="1" applyAlignment="1" applyProtection="1">
      <alignment horizontal="left" vertical="center" wrapText="1"/>
      <protection locked="0"/>
    </xf>
    <xf numFmtId="0" fontId="53" fillId="2" borderId="21" xfId="0" applyFont="1" applyFill="1" applyBorder="1" applyAlignment="1">
      <alignment horizontal="justify" vertical="top" wrapText="1"/>
    </xf>
    <xf numFmtId="0" fontId="56" fillId="2" borderId="51" xfId="0" applyFont="1" applyFill="1" applyBorder="1" applyAlignment="1" applyProtection="1">
      <alignment horizontal="left" vertical="center" wrapText="1"/>
      <protection locked="0"/>
    </xf>
    <xf numFmtId="0" fontId="131" fillId="2" borderId="6" xfId="0" applyFont="1" applyFill="1" applyBorder="1" applyAlignment="1">
      <alignment horizontal="left" vertical="top" wrapText="1"/>
    </xf>
    <xf numFmtId="0" fontId="130" fillId="2" borderId="6" xfId="0" applyFont="1" applyFill="1" applyBorder="1" applyAlignment="1">
      <alignment horizontal="left" vertical="top" wrapText="1"/>
    </xf>
    <xf numFmtId="0" fontId="141" fillId="2" borderId="6" xfId="0" applyFont="1" applyFill="1" applyBorder="1" applyAlignment="1">
      <alignment horizontal="left" vertical="top" wrapText="1"/>
    </xf>
    <xf numFmtId="0" fontId="133"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30" fillId="2" borderId="64" xfId="0" applyFont="1" applyFill="1" applyBorder="1" applyAlignment="1" applyProtection="1">
      <alignment horizontal="center" vertical="center" wrapText="1"/>
      <protection locked="0"/>
    </xf>
    <xf numFmtId="0" fontId="27" fillId="2" borderId="125" xfId="0" applyFont="1" applyFill="1" applyBorder="1" applyAlignment="1" applyProtection="1">
      <alignment horizontal="center" vertical="center" wrapText="1"/>
      <protection locked="0"/>
    </xf>
    <xf numFmtId="0" fontId="40" fillId="2" borderId="21" xfId="0" applyFont="1" applyFill="1" applyBorder="1" applyAlignment="1">
      <alignment horizontal="justify" vertical="top" wrapText="1"/>
    </xf>
    <xf numFmtId="0" fontId="40" fillId="2" borderId="11" xfId="0" applyFont="1" applyFill="1" applyBorder="1">
      <alignment vertical="center"/>
    </xf>
    <xf numFmtId="0" fontId="130" fillId="2" borderId="8" xfId="0" applyFont="1" applyFill="1" applyBorder="1" applyAlignment="1">
      <alignment horizontal="left" vertical="top" wrapText="1"/>
    </xf>
    <xf numFmtId="0" fontId="61" fillId="2" borderId="6" xfId="0" applyFont="1" applyFill="1" applyBorder="1" applyAlignment="1">
      <alignment horizontal="justify" vertical="top" wrapText="1"/>
    </xf>
    <xf numFmtId="0" fontId="40" fillId="2" borderId="64" xfId="0" applyFont="1" applyFill="1" applyBorder="1" applyAlignment="1">
      <alignment vertical="top" wrapText="1"/>
    </xf>
    <xf numFmtId="0" fontId="40" fillId="2" borderId="29" xfId="0" applyFont="1" applyFill="1" applyBorder="1" applyAlignment="1">
      <alignment vertical="top" wrapText="1"/>
    </xf>
    <xf numFmtId="0" fontId="15" fillId="2" borderId="6" xfId="0" applyFont="1" applyFill="1" applyBorder="1" applyAlignment="1">
      <alignment horizontal="justify" vertical="top" wrapText="1"/>
    </xf>
    <xf numFmtId="0" fontId="130" fillId="2" borderId="6" xfId="0" applyFont="1" applyFill="1" applyBorder="1" applyAlignment="1">
      <alignment horizontal="justify" vertical="top" wrapText="1"/>
    </xf>
    <xf numFmtId="0" fontId="11" fillId="4" borderId="126" xfId="0" applyFont="1" applyFill="1" applyBorder="1" applyAlignment="1">
      <alignment horizontal="center" vertical="center" wrapText="1"/>
    </xf>
    <xf numFmtId="0" fontId="11" fillId="2" borderId="133" xfId="0" applyFont="1" applyFill="1" applyBorder="1" applyAlignment="1">
      <alignment horizontal="left" vertical="center" wrapText="1"/>
    </xf>
    <xf numFmtId="0" fontId="11" fillId="2" borderId="135" xfId="0" applyFont="1" applyFill="1" applyBorder="1" applyAlignment="1">
      <alignment horizontal="left" vertical="center" wrapText="1"/>
    </xf>
    <xf numFmtId="0" fontId="27" fillId="2" borderId="12" xfId="0" applyFont="1" applyFill="1" applyBorder="1" applyAlignment="1" applyProtection="1">
      <alignment vertical="top" wrapText="1"/>
      <protection locked="0"/>
    </xf>
    <xf numFmtId="0" fontId="27" fillId="2" borderId="140" xfId="0" applyFont="1" applyFill="1" applyBorder="1" applyAlignment="1" applyProtection="1">
      <alignment horizontal="justify" vertical="top" wrapText="1"/>
      <protection locked="0"/>
    </xf>
    <xf numFmtId="0" fontId="27" fillId="2" borderId="14" xfId="0" applyFont="1" applyFill="1" applyBorder="1" applyAlignment="1" applyProtection="1">
      <alignment horizontal="justify" vertical="top" wrapText="1"/>
      <protection locked="0"/>
    </xf>
    <xf numFmtId="0" fontId="27" fillId="2" borderId="68" xfId="0" applyFont="1" applyFill="1" applyBorder="1" applyAlignment="1" applyProtection="1">
      <alignment horizontal="justify" vertical="top" wrapText="1"/>
      <protection locked="0"/>
    </xf>
    <xf numFmtId="0" fontId="18" fillId="2" borderId="141" xfId="0" applyFont="1" applyFill="1" applyBorder="1" applyAlignment="1" applyProtection="1">
      <alignment horizontal="center" vertical="center" wrapText="1"/>
      <protection locked="0"/>
    </xf>
    <xf numFmtId="0" fontId="47" fillId="2" borderId="115" xfId="0" applyFont="1" applyFill="1" applyBorder="1" applyAlignment="1" applyProtection="1">
      <alignment horizontal="center" wrapText="1"/>
      <protection locked="0"/>
    </xf>
    <xf numFmtId="0" fontId="47" fillId="2" borderId="102" xfId="0" applyFont="1" applyFill="1" applyBorder="1" applyAlignment="1" applyProtection="1">
      <alignment horizontal="center" wrapText="1"/>
      <protection locked="0"/>
    </xf>
    <xf numFmtId="0" fontId="47" fillId="2" borderId="116" xfId="0" applyFont="1" applyFill="1" applyBorder="1" applyAlignment="1" applyProtection="1">
      <alignment horizontal="center" wrapText="1"/>
      <protection locked="0"/>
    </xf>
    <xf numFmtId="0" fontId="27" fillId="2" borderId="12" xfId="0" applyFont="1" applyFill="1" applyBorder="1" applyAlignment="1" applyProtection="1">
      <alignment horizontal="justify" vertical="top" wrapText="1"/>
      <protection locked="0"/>
    </xf>
    <xf numFmtId="0" fontId="18" fillId="2" borderId="51" xfId="0" applyFont="1" applyFill="1" applyBorder="1" applyAlignment="1" applyProtection="1">
      <alignment horizontal="center" vertical="center" wrapText="1"/>
      <protection locked="0"/>
    </xf>
    <xf numFmtId="0" fontId="47" fillId="2" borderId="37" xfId="0" applyFont="1" applyFill="1" applyBorder="1" applyAlignment="1" applyProtection="1">
      <alignment horizontal="center" wrapText="1"/>
      <protection locked="0"/>
    </xf>
    <xf numFmtId="0" fontId="47" fillId="2" borderId="10" xfId="0" applyFont="1" applyFill="1" applyBorder="1" applyAlignment="1" applyProtection="1">
      <alignment horizontal="center" wrapText="1"/>
      <protection locked="0"/>
    </xf>
    <xf numFmtId="0" fontId="47" fillId="2" borderId="30" xfId="0" applyFont="1" applyFill="1" applyBorder="1" applyAlignment="1" applyProtection="1">
      <alignment horizontal="center" wrapText="1"/>
      <protection locked="0"/>
    </xf>
    <xf numFmtId="0" fontId="134" fillId="2" borderId="0" xfId="0" applyFont="1" applyFill="1" applyAlignment="1" applyProtection="1">
      <alignment vertical="top"/>
      <protection locked="0"/>
    </xf>
    <xf numFmtId="0" fontId="15" fillId="2" borderId="57" xfId="0" applyFont="1" applyFill="1" applyBorder="1" applyAlignment="1" applyProtection="1">
      <alignment vertical="top" wrapText="1"/>
      <protection locked="0"/>
    </xf>
    <xf numFmtId="0" fontId="27" fillId="2" borderId="121" xfId="0" applyFont="1" applyFill="1" applyBorder="1" applyAlignment="1" applyProtection="1">
      <alignment horizontal="justify" vertical="top" wrapText="1"/>
      <protection locked="0"/>
    </xf>
    <xf numFmtId="9" fontId="2" fillId="2" borderId="30" xfId="1" applyFont="1" applyFill="1" applyBorder="1" applyAlignment="1" applyProtection="1">
      <alignment horizontal="left" vertical="center" wrapText="1"/>
      <protection locked="0"/>
    </xf>
    <xf numFmtId="0" fontId="16" fillId="2" borderId="66" xfId="0" applyFont="1" applyFill="1" applyBorder="1" applyAlignment="1" applyProtection="1">
      <alignment horizontal="center" vertical="center" wrapText="1"/>
      <protection locked="0"/>
    </xf>
    <xf numFmtId="0" fontId="16" fillId="2" borderId="125" xfId="0" applyFont="1" applyFill="1" applyBorder="1" applyAlignment="1" applyProtection="1">
      <alignment horizontal="center" vertical="center" wrapText="1"/>
      <protection locked="0"/>
    </xf>
    <xf numFmtId="0" fontId="34" fillId="2" borderId="12" xfId="0" applyFont="1" applyFill="1" applyBorder="1" applyAlignment="1">
      <alignment vertical="center" wrapText="1"/>
    </xf>
    <xf numFmtId="0" fontId="98" fillId="2" borderId="125" xfId="0" applyFont="1" applyFill="1" applyBorder="1" applyAlignment="1" applyProtection="1">
      <alignment horizontal="center" vertical="top" wrapText="1"/>
      <protection locked="0"/>
    </xf>
    <xf numFmtId="0" fontId="27" fillId="6" borderId="19" xfId="0" applyFont="1" applyFill="1" applyBorder="1" applyAlignment="1" applyProtection="1">
      <alignment horizontal="center" vertical="top"/>
      <protection locked="0"/>
    </xf>
    <xf numFmtId="0" fontId="27" fillId="6" borderId="11" xfId="0" applyFont="1" applyFill="1" applyBorder="1" applyAlignment="1" applyProtection="1">
      <alignment horizontal="justify" vertical="top"/>
      <protection locked="0"/>
    </xf>
    <xf numFmtId="0" fontId="79" fillId="2" borderId="0" xfId="0" applyFont="1" applyFill="1" applyAlignment="1" applyProtection="1">
      <alignment horizontal="left" vertical="center" wrapText="1"/>
      <protection locked="0"/>
    </xf>
    <xf numFmtId="0" fontId="27" fillId="3" borderId="9" xfId="0" applyFont="1" applyFill="1" applyBorder="1" applyAlignment="1" applyProtection="1">
      <alignment vertical="center" wrapText="1"/>
      <protection locked="0"/>
    </xf>
    <xf numFmtId="0" fontId="32" fillId="2" borderId="0" xfId="0" applyFont="1" applyFill="1" applyProtection="1">
      <alignment vertical="center"/>
      <protection locked="0"/>
    </xf>
    <xf numFmtId="0" fontId="18" fillId="2" borderId="8" xfId="0" applyFont="1" applyFill="1" applyBorder="1" applyAlignment="1">
      <alignment horizontal="center" vertical="center" wrapText="1"/>
    </xf>
    <xf numFmtId="0" fontId="148" fillId="2" borderId="6" xfId="0" applyFont="1" applyFill="1" applyBorder="1" applyAlignment="1">
      <alignment horizontal="justify" vertical="top" wrapText="1"/>
    </xf>
    <xf numFmtId="0" fontId="22" fillId="2" borderId="0" xfId="0" applyFont="1" applyFill="1" applyAlignment="1">
      <alignment horizontal="justify" vertical="center" wrapText="1"/>
    </xf>
    <xf numFmtId="0" fontId="152" fillId="2" borderId="0" xfId="0" applyFont="1" applyFill="1">
      <alignment vertical="center"/>
    </xf>
    <xf numFmtId="0" fontId="152" fillId="2" borderId="0" xfId="0" applyFont="1" applyFill="1" applyAlignment="1">
      <alignment horizontal="left" vertical="center"/>
    </xf>
    <xf numFmtId="0" fontId="24" fillId="2" borderId="0" xfId="0" applyFont="1" applyFill="1" applyAlignment="1" applyProtection="1">
      <alignment horizontal="left" vertical="center"/>
      <protection locked="0"/>
    </xf>
    <xf numFmtId="0" fontId="30" fillId="2" borderId="48" xfId="0" applyFont="1" applyFill="1" applyBorder="1" applyAlignment="1" applyProtection="1">
      <alignment horizontal="center" vertical="center" wrapText="1"/>
      <protection locked="0"/>
    </xf>
    <xf numFmtId="0" fontId="15" fillId="2" borderId="0" xfId="0" applyFont="1" applyFill="1" applyProtection="1">
      <alignment vertical="center"/>
      <protection locked="0"/>
    </xf>
    <xf numFmtId="0" fontId="155" fillId="2" borderId="0" xfId="0" applyFont="1" applyFill="1">
      <alignment vertical="center"/>
    </xf>
    <xf numFmtId="0" fontId="163" fillId="2" borderId="0" xfId="0" applyFont="1" applyFill="1" applyAlignment="1">
      <alignment horizontal="right" vertical="center"/>
    </xf>
    <xf numFmtId="0" fontId="103" fillId="2" borderId="119" xfId="0" applyFont="1" applyFill="1" applyBorder="1" applyAlignment="1">
      <alignment vertical="center" wrapText="1"/>
    </xf>
    <xf numFmtId="0" fontId="103" fillId="2" borderId="143" xfId="0" applyFont="1" applyFill="1" applyBorder="1" applyAlignment="1">
      <alignment vertical="center" wrapText="1"/>
    </xf>
    <xf numFmtId="0" fontId="164" fillId="2" borderId="58" xfId="0" applyFont="1" applyFill="1" applyBorder="1" applyAlignment="1">
      <alignment horizontal="center" vertical="center" wrapText="1"/>
    </xf>
    <xf numFmtId="0" fontId="164" fillId="2" borderId="0" xfId="0" applyFont="1" applyFill="1" applyAlignment="1">
      <alignment horizontal="center" vertical="center" wrapText="1"/>
    </xf>
    <xf numFmtId="0" fontId="40" fillId="2" borderId="157" xfId="0" applyFont="1" applyFill="1" applyBorder="1" applyAlignment="1">
      <alignment horizontal="center" vertical="center" wrapText="1"/>
    </xf>
    <xf numFmtId="0" fontId="40" fillId="2" borderId="158" xfId="0" applyFont="1" applyFill="1" applyBorder="1" applyAlignment="1">
      <alignment horizontal="center" vertical="center" wrapText="1"/>
    </xf>
    <xf numFmtId="0" fontId="104" fillId="2" borderId="160" xfId="0" applyFont="1" applyFill="1" applyBorder="1" applyAlignment="1">
      <alignment horizontal="center" vertical="center" wrapText="1"/>
    </xf>
    <xf numFmtId="0" fontId="40" fillId="2" borderId="117" xfId="0" applyFont="1" applyFill="1" applyBorder="1" applyAlignment="1">
      <alignment horizontal="center" vertical="center" wrapText="1"/>
    </xf>
    <xf numFmtId="0" fontId="104" fillId="2" borderId="161" xfId="0" applyFont="1" applyFill="1" applyBorder="1" applyAlignment="1">
      <alignment horizontal="center" vertical="center" wrapText="1"/>
    </xf>
    <xf numFmtId="0" fontId="40" fillId="2" borderId="60" xfId="0" applyFont="1" applyFill="1" applyBorder="1" applyAlignment="1">
      <alignment horizontal="center" vertical="center" wrapText="1"/>
    </xf>
    <xf numFmtId="0" fontId="40" fillId="2" borderId="162" xfId="0" applyFont="1" applyFill="1" applyBorder="1" applyAlignment="1">
      <alignment horizontal="justify" vertical="center" wrapText="1"/>
    </xf>
    <xf numFmtId="0" fontId="40" fillId="2" borderId="163" xfId="0" applyFont="1" applyFill="1" applyBorder="1" applyAlignment="1">
      <alignment horizontal="right" vertical="center" wrapText="1"/>
    </xf>
    <xf numFmtId="0" fontId="40" fillId="2" borderId="164" xfId="0" applyFont="1" applyFill="1" applyBorder="1" applyAlignment="1">
      <alignment horizontal="center" vertical="center" wrapText="1"/>
    </xf>
    <xf numFmtId="0" fontId="40" fillId="2" borderId="163" xfId="0" applyFont="1" applyFill="1" applyBorder="1" applyAlignment="1">
      <alignment horizontal="center" vertical="center" wrapText="1"/>
    </xf>
    <xf numFmtId="0" fontId="40" fillId="2" borderId="5" xfId="0" applyFont="1" applyFill="1" applyBorder="1" applyAlignment="1">
      <alignment horizontal="center" vertical="center" wrapText="1"/>
    </xf>
    <xf numFmtId="176" fontId="40" fillId="2" borderId="164" xfId="0" applyNumberFormat="1" applyFont="1" applyFill="1" applyBorder="1" applyAlignment="1">
      <alignment horizontal="center" vertical="center" wrapText="1"/>
    </xf>
    <xf numFmtId="176" fontId="40" fillId="2" borderId="163" xfId="0" applyNumberFormat="1" applyFont="1" applyFill="1" applyBorder="1" applyAlignment="1">
      <alignment horizontal="right" vertical="center" wrapText="1"/>
    </xf>
    <xf numFmtId="0" fontId="40" fillId="2" borderId="155" xfId="0" applyFont="1" applyFill="1" applyBorder="1" applyAlignment="1">
      <alignment horizontal="justify" vertical="center" wrapText="1"/>
    </xf>
    <xf numFmtId="0" fontId="40" fillId="2" borderId="60" xfId="0" applyFont="1" applyFill="1" applyBorder="1" applyAlignment="1">
      <alignment horizontal="right" vertical="center" wrapText="1"/>
    </xf>
    <xf numFmtId="0" fontId="40" fillId="2" borderId="165" xfId="0" applyFont="1" applyFill="1" applyBorder="1" applyAlignment="1">
      <alignment horizontal="center" vertical="center" wrapText="1"/>
    </xf>
    <xf numFmtId="176" fontId="40" fillId="2" borderId="166" xfId="0" applyNumberFormat="1" applyFont="1" applyFill="1" applyBorder="1" applyAlignment="1">
      <alignment horizontal="right" vertical="center" wrapText="1"/>
    </xf>
    <xf numFmtId="0" fontId="40" fillId="2" borderId="155" xfId="0" applyFont="1" applyFill="1" applyBorder="1" applyAlignment="1">
      <alignment horizontal="center" vertical="center" wrapText="1"/>
    </xf>
    <xf numFmtId="0" fontId="40" fillId="2" borderId="165" xfId="0" applyFont="1" applyFill="1" applyBorder="1" applyAlignment="1">
      <alignment horizontal="right" vertical="center" wrapText="1"/>
    </xf>
    <xf numFmtId="0" fontId="40" fillId="2" borderId="60" xfId="0" applyFont="1" applyFill="1" applyBorder="1" applyAlignment="1">
      <alignment horizontal="right" vertical="center" wrapText="1" indent="1"/>
    </xf>
    <xf numFmtId="0" fontId="40" fillId="2" borderId="165" xfId="0" applyFont="1" applyFill="1" applyBorder="1" applyAlignment="1">
      <alignment horizontal="right" vertical="center" wrapText="1" indent="1"/>
    </xf>
    <xf numFmtId="0" fontId="40" fillId="2" borderId="117" xfId="0" applyFont="1" applyFill="1" applyBorder="1" applyAlignment="1">
      <alignment horizontal="right" vertical="center" wrapText="1"/>
    </xf>
    <xf numFmtId="176" fontId="40" fillId="2" borderId="60" xfId="0" applyNumberFormat="1" applyFont="1" applyFill="1" applyBorder="1" applyAlignment="1">
      <alignment horizontal="right" vertical="center" wrapText="1"/>
    </xf>
    <xf numFmtId="0" fontId="164" fillId="2" borderId="0" xfId="0" applyFont="1" applyFill="1" applyAlignment="1">
      <alignment horizontal="justify" vertical="center"/>
    </xf>
    <xf numFmtId="177" fontId="155" fillId="2" borderId="0" xfId="0" applyNumberFormat="1" applyFont="1" applyFill="1">
      <alignment vertical="center"/>
    </xf>
    <xf numFmtId="0" fontId="167" fillId="2" borderId="0" xfId="0" applyFont="1" applyFill="1">
      <alignment vertical="center"/>
    </xf>
    <xf numFmtId="0" fontId="40" fillId="2" borderId="0" xfId="0" applyFont="1" applyFill="1" applyAlignment="1">
      <alignment horizontal="left" vertical="center"/>
    </xf>
    <xf numFmtId="0" fontId="27" fillId="2" borderId="6" xfId="0" applyFont="1" applyFill="1" applyBorder="1" applyAlignment="1" applyProtection="1">
      <alignment horizontal="left" vertical="top" wrapText="1"/>
      <protection locked="0"/>
    </xf>
    <xf numFmtId="0" fontId="22" fillId="2" borderId="0" xfId="0" applyFont="1" applyFill="1" applyAlignment="1">
      <alignment horizontal="justify" vertical="top" wrapText="1"/>
    </xf>
    <xf numFmtId="0" fontId="20" fillId="2" borderId="0" xfId="0" applyFont="1" applyFill="1" applyAlignment="1">
      <alignment horizontal="left" vertical="center" wrapText="1"/>
    </xf>
    <xf numFmtId="0" fontId="20" fillId="2" borderId="0" xfId="0" applyFont="1" applyFill="1" applyAlignment="1">
      <alignment vertical="center" wrapText="1"/>
    </xf>
    <xf numFmtId="0" fontId="10" fillId="2" borderId="0" xfId="0" applyFont="1" applyFill="1" applyAlignment="1">
      <alignment horizontal="center" vertical="top" wrapText="1"/>
    </xf>
    <xf numFmtId="0" fontId="22" fillId="2" borderId="0" xfId="0" applyFont="1" applyFill="1" applyAlignment="1">
      <alignment horizontal="center" vertical="top" wrapText="1"/>
    </xf>
    <xf numFmtId="0" fontId="10" fillId="2" borderId="0" xfId="0" applyFont="1" applyFill="1" applyAlignment="1">
      <alignment horizontal="center" vertical="center" wrapText="1"/>
    </xf>
    <xf numFmtId="0" fontId="20" fillId="2" borderId="6" xfId="0" applyFont="1" applyFill="1" applyBorder="1" applyAlignment="1">
      <alignment horizontal="left" vertical="center" wrapText="1"/>
    </xf>
    <xf numFmtId="0" fontId="10" fillId="2" borderId="167" xfId="0" applyFont="1" applyFill="1" applyBorder="1" applyAlignment="1">
      <alignment horizontal="center" vertical="center" wrapText="1"/>
    </xf>
    <xf numFmtId="0" fontId="10" fillId="2" borderId="169"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61" fillId="2" borderId="126" xfId="0" applyFont="1" applyFill="1" applyBorder="1" applyAlignment="1">
      <alignment horizontal="center" vertical="center" wrapText="1"/>
    </xf>
    <xf numFmtId="0" fontId="61" fillId="2" borderId="170" xfId="0" applyFont="1" applyFill="1" applyBorder="1" applyAlignment="1">
      <alignment horizontal="center" vertical="center" wrapText="1"/>
    </xf>
    <xf numFmtId="0" fontId="61" fillId="2" borderId="171" xfId="0" applyFont="1" applyFill="1" applyBorder="1" applyAlignment="1">
      <alignment horizontal="center" vertical="center" wrapText="1"/>
    </xf>
    <xf numFmtId="0" fontId="20" fillId="2" borderId="133" xfId="0" applyFont="1" applyFill="1" applyBorder="1" applyAlignment="1">
      <alignment horizontal="left" vertical="center" wrapText="1"/>
    </xf>
    <xf numFmtId="0" fontId="20" fillId="2" borderId="172" xfId="0" applyFont="1" applyFill="1" applyBorder="1" applyAlignment="1">
      <alignment horizontal="left" vertical="center" wrapText="1"/>
    </xf>
    <xf numFmtId="0" fontId="20" fillId="2" borderId="135" xfId="0" applyFont="1" applyFill="1" applyBorder="1" applyAlignment="1">
      <alignment horizontal="left" vertical="center" wrapText="1"/>
    </xf>
    <xf numFmtId="0" fontId="20" fillId="2" borderId="173" xfId="0" applyFont="1" applyFill="1" applyBorder="1" applyAlignment="1">
      <alignment horizontal="left" vertical="center" wrapText="1"/>
    </xf>
    <xf numFmtId="0" fontId="20" fillId="2" borderId="174" xfId="0" applyFont="1" applyFill="1" applyBorder="1" applyAlignment="1">
      <alignment horizontal="left" vertical="center" wrapText="1"/>
    </xf>
    <xf numFmtId="0" fontId="27" fillId="2" borderId="0" xfId="0" applyFont="1" applyFill="1" applyAlignment="1">
      <alignment vertical="center" wrapText="1"/>
    </xf>
    <xf numFmtId="0" fontId="22" fillId="2" borderId="0" xfId="0" applyFont="1" applyFill="1" applyAlignment="1">
      <alignment horizontal="justify" vertical="center"/>
    </xf>
    <xf numFmtId="0" fontId="27" fillId="2" borderId="7" xfId="0" applyFont="1" applyFill="1" applyBorder="1" applyAlignment="1" applyProtection="1">
      <alignment vertical="top" wrapText="1"/>
      <protection locked="0"/>
    </xf>
    <xf numFmtId="0" fontId="102" fillId="2" borderId="6" xfId="0" applyFont="1" applyFill="1" applyBorder="1" applyAlignment="1" applyProtection="1">
      <alignment horizontal="justify" vertical="top" wrapText="1"/>
      <protection locked="0"/>
    </xf>
    <xf numFmtId="0" fontId="27" fillId="2" borderId="6" xfId="0" applyFont="1" applyFill="1" applyBorder="1" applyAlignment="1" applyProtection="1">
      <alignment vertical="top" wrapText="1"/>
      <protection locked="0"/>
    </xf>
    <xf numFmtId="0" fontId="111" fillId="2" borderId="7" xfId="0" applyFont="1" applyFill="1" applyBorder="1" applyAlignment="1" applyProtection="1">
      <alignment horizontal="justify" vertical="top" wrapText="1"/>
      <protection locked="0"/>
    </xf>
    <xf numFmtId="0" fontId="155" fillId="2" borderId="142" xfId="0" applyFont="1" applyFill="1" applyBorder="1" applyAlignment="1">
      <alignment vertical="center" wrapText="1"/>
    </xf>
    <xf numFmtId="0" fontId="170" fillId="2" borderId="0" xfId="0" applyFont="1" applyFill="1">
      <alignment vertical="center"/>
    </xf>
    <xf numFmtId="0" fontId="164" fillId="2" borderId="15" xfId="0" applyFont="1" applyFill="1" applyBorder="1" applyAlignment="1">
      <alignment vertical="center" wrapText="1"/>
    </xf>
    <xf numFmtId="0" fontId="27" fillId="2" borderId="8" xfId="0" applyFont="1" applyFill="1" applyBorder="1" applyAlignment="1" applyProtection="1">
      <alignment horizontal="left" vertical="top" wrapText="1"/>
      <protection locked="0"/>
    </xf>
    <xf numFmtId="0" fontId="27" fillId="2" borderId="11" xfId="0" applyFont="1" applyFill="1" applyBorder="1" applyAlignment="1" applyProtection="1">
      <alignment vertical="top" wrapText="1"/>
      <protection locked="0"/>
    </xf>
    <xf numFmtId="0" fontId="27" fillId="2" borderId="64" xfId="0" applyFont="1" applyFill="1" applyBorder="1" applyAlignment="1" applyProtection="1">
      <alignment vertical="top" wrapText="1"/>
      <protection locked="0"/>
    </xf>
    <xf numFmtId="0" fontId="27" fillId="2" borderId="121" xfId="0" applyFont="1" applyFill="1" applyBorder="1" applyAlignment="1" applyProtection="1">
      <alignment vertical="top" wrapText="1"/>
      <protection locked="0"/>
    </xf>
    <xf numFmtId="0" fontId="27" fillId="2" borderId="29" xfId="0" applyFont="1" applyFill="1" applyBorder="1" applyAlignment="1" applyProtection="1">
      <alignment horizontal="justify" vertical="top" wrapText="1"/>
      <protection locked="0"/>
    </xf>
    <xf numFmtId="0" fontId="27" fillId="2" borderId="29" xfId="0" applyFont="1" applyFill="1" applyBorder="1" applyAlignment="1" applyProtection="1">
      <alignment vertical="top" wrapText="1"/>
      <protection locked="0"/>
    </xf>
    <xf numFmtId="0" fontId="27" fillId="2" borderId="11" xfId="0" applyFont="1" applyFill="1" applyBorder="1" applyAlignment="1" applyProtection="1">
      <alignment horizontal="justify" vertical="top"/>
      <protection locked="0"/>
    </xf>
    <xf numFmtId="0" fontId="27" fillId="2" borderId="57" xfId="0" applyFont="1" applyFill="1" applyBorder="1" applyAlignment="1" applyProtection="1">
      <alignment horizontal="justify" vertical="top" wrapText="1"/>
      <protection locked="0"/>
    </xf>
    <xf numFmtId="0" fontId="27" fillId="2" borderId="64" xfId="0" applyFont="1" applyFill="1" applyBorder="1" applyAlignment="1" applyProtection="1">
      <alignment horizontal="justify" vertical="top" wrapText="1"/>
      <protection locked="0"/>
    </xf>
    <xf numFmtId="0" fontId="27" fillId="2" borderId="8" xfId="0" applyFont="1" applyFill="1" applyBorder="1" applyAlignment="1" applyProtection="1">
      <alignment horizontal="justify" vertical="top" wrapText="1"/>
      <protection locked="0"/>
    </xf>
    <xf numFmtId="0" fontId="111" fillId="2" borderId="6" xfId="0" applyFont="1" applyFill="1" applyBorder="1" applyAlignment="1">
      <alignment horizontal="justify" vertical="top" wrapText="1"/>
    </xf>
    <xf numFmtId="0" fontId="173" fillId="0" borderId="0" xfId="2" applyFont="1" applyAlignment="1">
      <alignment horizontal="justify" vertical="center"/>
    </xf>
    <xf numFmtId="0" fontId="15" fillId="2" borderId="20" xfId="0" applyFont="1" applyFill="1" applyBorder="1" applyAlignment="1">
      <alignment horizontal="left" vertical="top" wrapText="1"/>
    </xf>
    <xf numFmtId="0" fontId="27" fillId="2" borderId="14" xfId="0" applyFont="1" applyFill="1" applyBorder="1" applyAlignment="1">
      <alignment horizontal="left" vertical="top" wrapText="1"/>
    </xf>
    <xf numFmtId="0" fontId="27" fillId="2" borderId="21"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8" xfId="0" applyFont="1" applyFill="1" applyBorder="1" applyAlignment="1">
      <alignment horizontal="left" vertical="top" wrapText="1"/>
    </xf>
    <xf numFmtId="0" fontId="15" fillId="2" borderId="19" xfId="0" applyFont="1" applyFill="1" applyBorder="1" applyAlignment="1">
      <alignment horizontal="left" vertical="top" wrapText="1"/>
    </xf>
    <xf numFmtId="0" fontId="15" fillId="2" borderId="48"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63" xfId="0" applyFont="1" applyFill="1" applyBorder="1" applyAlignment="1">
      <alignment horizontal="left" vertical="top" wrapText="1"/>
    </xf>
    <xf numFmtId="0" fontId="15" fillId="2" borderId="14" xfId="0" applyFont="1" applyFill="1" applyBorder="1" applyAlignment="1">
      <alignment horizontal="left" vertical="top" wrapText="1"/>
    </xf>
    <xf numFmtId="0" fontId="15" fillId="2" borderId="21" xfId="0" applyFont="1" applyFill="1" applyBorder="1" applyAlignment="1">
      <alignment horizontal="left" vertical="top" wrapText="1"/>
    </xf>
    <xf numFmtId="0" fontId="27" fillId="2" borderId="6" xfId="0" applyFont="1" applyFill="1" applyBorder="1" applyAlignment="1">
      <alignment horizontal="left" vertical="top" wrapText="1"/>
    </xf>
    <xf numFmtId="0" fontId="29" fillId="2" borderId="21"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7" fillId="2" borderId="7" xfId="0" applyFont="1" applyFill="1" applyBorder="1" applyAlignment="1">
      <alignment horizontal="left" vertical="center" wrapText="1"/>
    </xf>
    <xf numFmtId="0" fontId="27" fillId="2" borderId="87" xfId="0" applyFont="1" applyFill="1" applyBorder="1" applyAlignment="1">
      <alignment horizontal="left" vertical="top" wrapText="1"/>
    </xf>
    <xf numFmtId="0" fontId="27" fillId="2" borderId="0" xfId="0" applyFont="1" applyFill="1" applyAlignment="1">
      <alignment horizontal="left" vertical="top" wrapText="1"/>
    </xf>
    <xf numFmtId="0" fontId="27" fillId="2" borderId="88" xfId="0" applyFont="1" applyFill="1" applyBorder="1" applyAlignment="1">
      <alignment horizontal="left" vertical="top" wrapText="1"/>
    </xf>
    <xf numFmtId="0" fontId="27" fillId="2" borderId="89" xfId="0" applyFont="1" applyFill="1" applyBorder="1" applyAlignment="1">
      <alignment horizontal="left" vertical="top" wrapText="1"/>
    </xf>
    <xf numFmtId="0" fontId="27" fillId="2" borderId="90" xfId="0" applyFont="1" applyFill="1" applyBorder="1" applyAlignment="1">
      <alignment horizontal="left" vertical="top" wrapText="1"/>
    </xf>
    <xf numFmtId="0" fontId="27" fillId="2" borderId="91" xfId="0" applyFont="1" applyFill="1" applyBorder="1" applyAlignment="1">
      <alignment horizontal="left" vertical="top" wrapText="1"/>
    </xf>
    <xf numFmtId="0" fontId="27" fillId="2" borderId="9"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7" fillId="2" borderId="6" xfId="0" applyFont="1" applyFill="1" applyBorder="1" applyAlignment="1">
      <alignment vertical="top" wrapText="1"/>
    </xf>
    <xf numFmtId="0" fontId="118" fillId="2" borderId="0" xfId="0" applyFont="1" applyFill="1" applyAlignment="1">
      <alignment horizontal="center" vertical="center"/>
    </xf>
    <xf numFmtId="0" fontId="97" fillId="2" borderId="0" xfId="0" applyFont="1" applyFill="1" applyAlignment="1">
      <alignment horizontal="center" vertical="center"/>
    </xf>
    <xf numFmtId="0" fontId="119" fillId="2" borderId="0" xfId="0" applyFont="1" applyFill="1" applyAlignment="1">
      <alignment horizontal="left" vertical="center" wrapText="1"/>
    </xf>
    <xf numFmtId="0" fontId="22" fillId="2" borderId="0" xfId="0" applyFont="1" applyFill="1" applyAlignment="1">
      <alignment horizontal="left" vertical="center" wrapText="1"/>
    </xf>
    <xf numFmtId="0" fontId="22" fillId="2" borderId="0" xfId="0" applyFont="1" applyFill="1" applyAlignment="1">
      <alignment horizontal="justify" vertical="center" wrapText="1"/>
    </xf>
    <xf numFmtId="0" fontId="10" fillId="2" borderId="168" xfId="0" applyFont="1" applyFill="1" applyBorder="1" applyAlignment="1">
      <alignment horizontal="center" vertical="top" wrapText="1"/>
    </xf>
    <xf numFmtId="0" fontId="22" fillId="2" borderId="132" xfId="0" applyFont="1" applyFill="1" applyBorder="1" applyAlignment="1">
      <alignment horizontal="center" vertical="top" wrapText="1"/>
    </xf>
    <xf numFmtId="0" fontId="10" fillId="2" borderId="131" xfId="0" applyFont="1" applyFill="1" applyBorder="1" applyAlignment="1">
      <alignment horizontal="center" vertical="top" wrapText="1"/>
    </xf>
    <xf numFmtId="0" fontId="22" fillId="2" borderId="131" xfId="0" applyFont="1" applyFill="1" applyBorder="1" applyAlignment="1">
      <alignment horizontal="center" vertical="top" wrapText="1"/>
    </xf>
    <xf numFmtId="0" fontId="10" fillId="2" borderId="0" xfId="0" applyFont="1" applyFill="1" applyAlignment="1">
      <alignment horizontal="center" vertical="center" wrapText="1"/>
    </xf>
    <xf numFmtId="0" fontId="22" fillId="2" borderId="0" xfId="0" applyFont="1" applyFill="1" applyAlignment="1">
      <alignment horizontal="center" vertical="center" wrapText="1"/>
    </xf>
    <xf numFmtId="0" fontId="10" fillId="2" borderId="175" xfId="0" applyFont="1" applyFill="1" applyBorder="1" applyAlignment="1">
      <alignment horizontal="center" vertical="center" wrapText="1"/>
    </xf>
    <xf numFmtId="0" fontId="22" fillId="2" borderId="176" xfId="0" applyFont="1" applyFill="1" applyBorder="1" applyAlignment="1">
      <alignment horizontal="center" vertical="center" wrapText="1"/>
    </xf>
    <xf numFmtId="0" fontId="20" fillId="2" borderId="177" xfId="0" applyFont="1" applyFill="1" applyBorder="1" applyAlignment="1">
      <alignment horizontal="left" vertical="center" wrapText="1"/>
    </xf>
    <xf numFmtId="0" fontId="20" fillId="2" borderId="80"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7" fillId="2" borderId="84" xfId="0" applyFont="1" applyFill="1" applyBorder="1" applyAlignment="1">
      <alignment horizontal="left" vertical="top" wrapText="1"/>
    </xf>
    <xf numFmtId="0" fontId="27" fillId="2" borderId="85" xfId="0" applyFont="1" applyFill="1" applyBorder="1" applyAlignment="1">
      <alignment horizontal="left" vertical="top" wrapText="1"/>
    </xf>
    <xf numFmtId="0" fontId="27" fillId="2" borderId="86" xfId="0" applyFont="1" applyFill="1" applyBorder="1" applyAlignment="1">
      <alignment horizontal="left" vertical="top" wrapText="1"/>
    </xf>
    <xf numFmtId="0" fontId="10" fillId="2" borderId="168" xfId="0" applyFont="1" applyFill="1" applyBorder="1" applyAlignment="1">
      <alignment horizontal="center" vertical="center" wrapText="1"/>
    </xf>
    <xf numFmtId="0" fontId="10" fillId="2" borderId="131" xfId="0" applyFont="1" applyFill="1" applyBorder="1" applyAlignment="1">
      <alignment horizontal="center" vertical="center" wrapText="1"/>
    </xf>
    <xf numFmtId="0" fontId="79" fillId="2" borderId="6"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left" vertical="top" wrapText="1"/>
      <protection locked="0"/>
    </xf>
    <xf numFmtId="0" fontId="4" fillId="2" borderId="14" xfId="0" applyFont="1" applyFill="1" applyBorder="1" applyAlignment="1" applyProtection="1">
      <alignment horizontal="left" vertical="top" wrapText="1"/>
      <protection locked="0"/>
    </xf>
    <xf numFmtId="0" fontId="4" fillId="2" borderId="21" xfId="0" applyFont="1" applyFill="1" applyBorder="1" applyAlignment="1" applyProtection="1">
      <alignment horizontal="left" vertical="top" wrapText="1"/>
      <protection locked="0"/>
    </xf>
    <xf numFmtId="0" fontId="33" fillId="2" borderId="20" xfId="0" applyFont="1" applyFill="1" applyBorder="1" applyAlignment="1" applyProtection="1">
      <alignment horizontal="center" vertical="center" wrapText="1"/>
      <protection locked="0"/>
    </xf>
    <xf numFmtId="0" fontId="33" fillId="2" borderId="14" xfId="0" applyFont="1" applyFill="1" applyBorder="1" applyAlignment="1" applyProtection="1">
      <alignment horizontal="center" vertical="center" wrapText="1"/>
      <protection locked="0"/>
    </xf>
    <xf numFmtId="0" fontId="33" fillId="2" borderId="21"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top" wrapText="1"/>
      <protection locked="0"/>
    </xf>
    <xf numFmtId="0" fontId="27" fillId="2" borderId="12" xfId="0" applyFont="1" applyFill="1" applyBorder="1" applyAlignment="1" applyProtection="1">
      <alignment horizontal="center" vertical="top" wrapText="1"/>
      <protection locked="0"/>
    </xf>
    <xf numFmtId="0" fontId="27" fillId="2" borderId="19" xfId="0" applyFont="1" applyFill="1" applyBorder="1" applyAlignment="1" applyProtection="1">
      <alignment horizontal="left" vertical="top" wrapText="1"/>
      <protection locked="0"/>
    </xf>
    <xf numFmtId="0" fontId="27" fillId="2" borderId="21" xfId="0" applyFont="1" applyFill="1" applyBorder="1" applyAlignment="1" applyProtection="1">
      <alignment horizontal="left" vertical="top" wrapText="1"/>
      <protection locked="0"/>
    </xf>
    <xf numFmtId="0" fontId="27" fillId="2" borderId="11" xfId="0" applyFont="1" applyFill="1" applyBorder="1" applyAlignment="1" applyProtection="1">
      <alignment horizontal="left" vertical="top" wrapText="1"/>
      <protection locked="0"/>
    </xf>
    <xf numFmtId="0" fontId="149" fillId="2" borderId="101" xfId="0" applyFont="1" applyFill="1" applyBorder="1" applyAlignment="1" applyProtection="1">
      <alignment horizontal="left" vertical="center" wrapText="1"/>
      <protection locked="0"/>
    </xf>
    <xf numFmtId="0" fontId="30" fillId="2" borderId="14" xfId="0" applyFont="1" applyFill="1" applyBorder="1" applyAlignment="1" applyProtection="1">
      <alignment horizontal="left" vertical="center" wrapText="1"/>
      <protection locked="0"/>
    </xf>
    <xf numFmtId="0" fontId="30" fillId="2" borderId="21" xfId="0" applyFont="1" applyFill="1" applyBorder="1" applyAlignment="1" applyProtection="1">
      <alignment horizontal="left" vertical="center" wrapText="1"/>
      <protection locked="0"/>
    </xf>
    <xf numFmtId="0" fontId="27" fillId="2" borderId="7" xfId="0" applyFont="1" applyFill="1" applyBorder="1" applyAlignment="1" applyProtection="1">
      <alignment horizontal="left" vertical="top" wrapText="1"/>
      <protection locked="0"/>
    </xf>
    <xf numFmtId="0" fontId="27" fillId="2" borderId="12" xfId="0" applyFont="1" applyFill="1" applyBorder="1" applyAlignment="1" applyProtection="1">
      <alignment horizontal="left" vertical="top" wrapText="1"/>
      <protection locked="0"/>
    </xf>
    <xf numFmtId="0" fontId="27" fillId="2" borderId="8" xfId="0" applyFont="1" applyFill="1" applyBorder="1" applyAlignment="1" applyProtection="1">
      <alignment horizontal="left" vertical="top" wrapText="1"/>
      <protection locked="0"/>
    </xf>
    <xf numFmtId="0" fontId="16" fillId="2" borderId="101" xfId="0" applyFont="1" applyFill="1" applyBorder="1" applyAlignment="1" applyProtection="1">
      <alignment horizontal="left" vertical="center" wrapText="1"/>
      <protection locked="0"/>
    </xf>
    <xf numFmtId="0" fontId="16" fillId="2" borderId="0" xfId="0" applyFont="1" applyFill="1" applyAlignment="1" applyProtection="1">
      <alignment horizontal="left" vertical="center" wrapText="1"/>
      <protection locked="0"/>
    </xf>
    <xf numFmtId="0" fontId="16" fillId="2" borderId="63" xfId="0" applyFont="1" applyFill="1" applyBorder="1" applyAlignment="1" applyProtection="1">
      <alignment horizontal="left" vertical="center" wrapText="1"/>
      <protection locked="0"/>
    </xf>
    <xf numFmtId="0" fontId="4" fillId="2" borderId="17" xfId="0" applyFont="1" applyFill="1" applyBorder="1" applyAlignment="1" applyProtection="1">
      <alignment horizontal="left" vertical="top" wrapText="1"/>
      <protection locked="0"/>
    </xf>
    <xf numFmtId="0" fontId="4" fillId="2" borderId="19" xfId="0" applyFont="1" applyFill="1" applyBorder="1" applyAlignment="1" applyProtection="1">
      <alignment horizontal="left" vertical="top" wrapText="1"/>
      <protection locked="0"/>
    </xf>
    <xf numFmtId="0" fontId="4" fillId="2" borderId="48" xfId="0" applyFont="1" applyFill="1" applyBorder="1" applyAlignment="1" applyProtection="1">
      <alignment horizontal="left" vertical="top" wrapText="1"/>
      <protection locked="0"/>
    </xf>
    <xf numFmtId="0" fontId="4" fillId="2" borderId="63" xfId="0" applyFont="1" applyFill="1" applyBorder="1" applyAlignment="1" applyProtection="1">
      <alignment horizontal="left" vertical="top" wrapText="1"/>
      <protection locked="0"/>
    </xf>
    <xf numFmtId="0" fontId="146" fillId="2" borderId="102" xfId="0" applyFont="1" applyFill="1" applyBorder="1" applyAlignment="1" applyProtection="1">
      <alignment horizontal="center" vertical="top" wrapText="1"/>
      <protection locked="0"/>
    </xf>
    <xf numFmtId="0" fontId="145" fillId="2" borderId="102" xfId="0" applyFont="1" applyFill="1" applyBorder="1" applyAlignment="1" applyProtection="1">
      <alignment horizontal="center" vertical="top" wrapText="1"/>
      <protection locked="0"/>
    </xf>
    <xf numFmtId="0" fontId="145" fillId="2" borderId="116" xfId="0" applyFont="1" applyFill="1" applyBorder="1" applyAlignment="1" applyProtection="1">
      <alignment horizontal="center" vertical="top" wrapText="1"/>
      <protection locked="0"/>
    </xf>
    <xf numFmtId="0" fontId="58" fillId="2" borderId="6" xfId="0" applyFont="1" applyFill="1" applyBorder="1" applyAlignment="1" applyProtection="1">
      <alignment horizontal="center" vertical="center" wrapText="1"/>
      <protection locked="0"/>
    </xf>
    <xf numFmtId="0" fontId="144" fillId="2" borderId="15" xfId="0" applyFont="1" applyFill="1" applyBorder="1" applyAlignment="1" applyProtection="1">
      <alignment horizontal="left" vertical="top" wrapText="1"/>
      <protection locked="0"/>
    </xf>
    <xf numFmtId="0" fontId="101" fillId="2" borderId="45" xfId="0" applyFont="1" applyFill="1" applyBorder="1" applyAlignment="1" applyProtection="1">
      <alignment horizontal="left" vertical="top" wrapText="1"/>
      <protection locked="0"/>
    </xf>
    <xf numFmtId="0" fontId="101" fillId="2" borderId="16" xfId="0" applyFont="1" applyFill="1" applyBorder="1" applyAlignment="1" applyProtection="1">
      <alignment horizontal="left" vertical="top" wrapText="1"/>
      <protection locked="0"/>
    </xf>
    <xf numFmtId="0" fontId="79" fillId="2" borderId="20" xfId="0" applyFont="1" applyFill="1" applyBorder="1" applyAlignment="1" applyProtection="1">
      <alignment horizontal="left" vertical="center" wrapText="1"/>
      <protection locked="0"/>
    </xf>
    <xf numFmtId="0" fontId="79" fillId="2" borderId="10" xfId="0" applyFont="1" applyFill="1" applyBorder="1" applyAlignment="1" applyProtection="1">
      <alignment horizontal="left" vertical="center" wrapText="1"/>
      <protection locked="0"/>
    </xf>
    <xf numFmtId="0" fontId="79" fillId="2" borderId="11" xfId="0" applyFont="1" applyFill="1" applyBorder="1" applyAlignment="1" applyProtection="1">
      <alignment horizontal="left" vertical="center" wrapText="1"/>
      <protection locked="0"/>
    </xf>
    <xf numFmtId="0" fontId="109" fillId="2" borderId="0" xfId="0" applyFont="1" applyFill="1" applyAlignment="1" applyProtection="1">
      <alignment horizontal="right" vertical="center" wrapText="1"/>
      <protection locked="0"/>
    </xf>
    <xf numFmtId="0" fontId="27" fillId="2" borderId="63" xfId="0" applyFont="1" applyFill="1" applyBorder="1" applyAlignment="1" applyProtection="1">
      <alignment horizontal="left" vertical="top" wrapText="1"/>
      <protection locked="0"/>
    </xf>
    <xf numFmtId="0" fontId="27" fillId="2" borderId="6" xfId="0" applyFont="1" applyFill="1" applyBorder="1" applyAlignment="1" applyProtection="1">
      <alignment horizontal="left" vertical="top" wrapText="1"/>
      <protection locked="0"/>
    </xf>
    <xf numFmtId="0" fontId="27" fillId="2" borderId="8" xfId="0" applyFont="1" applyFill="1" applyBorder="1" applyAlignment="1" applyProtection="1">
      <alignment horizontal="center" vertical="top" wrapText="1"/>
      <protection locked="0"/>
    </xf>
    <xf numFmtId="0" fontId="27" fillId="3" borderId="17" xfId="0" applyFont="1" applyFill="1" applyBorder="1" applyAlignment="1" applyProtection="1">
      <alignment horizontal="center" vertical="center" wrapText="1"/>
      <protection locked="0"/>
    </xf>
    <xf numFmtId="0" fontId="27" fillId="3" borderId="18" xfId="0" applyFont="1" applyFill="1" applyBorder="1" applyAlignment="1" applyProtection="1">
      <alignment horizontal="center" vertical="center" wrapText="1"/>
      <protection locked="0"/>
    </xf>
    <xf numFmtId="0" fontId="27" fillId="3" borderId="19" xfId="0" applyFont="1" applyFill="1" applyBorder="1" applyAlignment="1" applyProtection="1">
      <alignment horizontal="center" vertical="center" wrapText="1"/>
      <protection locked="0"/>
    </xf>
    <xf numFmtId="0" fontId="27" fillId="2" borderId="37" xfId="0" applyFont="1" applyFill="1" applyBorder="1" applyAlignment="1" applyProtection="1">
      <alignment horizontal="left" vertical="top" wrapText="1"/>
      <protection locked="0"/>
    </xf>
    <xf numFmtId="0" fontId="27" fillId="2" borderId="10" xfId="0" applyFont="1" applyFill="1" applyBorder="1" applyAlignment="1" applyProtection="1">
      <alignment horizontal="left" vertical="top" wrapText="1"/>
      <protection locked="0"/>
    </xf>
    <xf numFmtId="0" fontId="27" fillId="2" borderId="9" xfId="0" applyFont="1" applyFill="1" applyBorder="1" applyAlignment="1" applyProtection="1">
      <alignment horizontal="left" vertical="top" wrapText="1"/>
      <protection locked="0"/>
    </xf>
    <xf numFmtId="0" fontId="24" fillId="2" borderId="6" xfId="0" applyFont="1" applyFill="1" applyBorder="1" applyAlignment="1">
      <alignment horizontal="left" vertical="top" wrapText="1"/>
    </xf>
    <xf numFmtId="0" fontId="24" fillId="2" borderId="8" xfId="0" applyFont="1" applyFill="1" applyBorder="1" applyAlignment="1">
      <alignment horizontal="left" vertical="top" wrapText="1"/>
    </xf>
    <xf numFmtId="0" fontId="24" fillId="2" borderId="7" xfId="0" applyFont="1" applyFill="1" applyBorder="1" applyAlignment="1">
      <alignment horizontal="left" vertical="top" wrapText="1"/>
    </xf>
    <xf numFmtId="0" fontId="12" fillId="2" borderId="6" xfId="0" applyFont="1" applyFill="1" applyBorder="1" applyAlignment="1">
      <alignment horizontal="left" vertical="center" wrapText="1"/>
    </xf>
    <xf numFmtId="0" fontId="24" fillId="2" borderId="6" xfId="0" applyFont="1" applyFill="1" applyBorder="1" applyAlignment="1">
      <alignment horizontal="left" vertical="center" wrapText="1"/>
    </xf>
    <xf numFmtId="0" fontId="24" fillId="2" borderId="12" xfId="0" applyFont="1" applyFill="1" applyBorder="1" applyAlignment="1">
      <alignment horizontal="left" vertical="center" wrapText="1"/>
    </xf>
    <xf numFmtId="0" fontId="50" fillId="2" borderId="17" xfId="0" applyFont="1" applyFill="1" applyBorder="1" applyAlignment="1">
      <alignment horizontal="left" vertical="top" wrapText="1"/>
    </xf>
    <xf numFmtId="0" fontId="50" fillId="2" borderId="48" xfId="0" applyFont="1" applyFill="1" applyBorder="1" applyAlignment="1">
      <alignment horizontal="left" vertical="top" wrapText="1"/>
    </xf>
    <xf numFmtId="0" fontId="50" fillId="2" borderId="20" xfId="0" applyFont="1" applyFill="1" applyBorder="1" applyAlignment="1">
      <alignment horizontal="left" vertical="top" wrapText="1"/>
    </xf>
    <xf numFmtId="0" fontId="58" fillId="2" borderId="6" xfId="0" applyFont="1" applyFill="1" applyBorder="1" applyAlignment="1">
      <alignment horizontal="center" vertical="center" wrapText="1"/>
    </xf>
    <xf numFmtId="0" fontId="4" fillId="2" borderId="6" xfId="0" applyFont="1" applyFill="1" applyBorder="1" applyAlignment="1">
      <alignment horizontal="left" vertical="top" wrapText="1"/>
    </xf>
    <xf numFmtId="0" fontId="47" fillId="2" borderId="6" xfId="0" applyFont="1" applyFill="1" applyBorder="1" applyAlignment="1">
      <alignment horizontal="left" vertical="top" wrapText="1"/>
    </xf>
    <xf numFmtId="0" fontId="28" fillId="2" borderId="6" xfId="0" applyFont="1" applyFill="1" applyBorder="1" applyAlignment="1">
      <alignment horizontal="left" vertical="center" wrapText="1"/>
    </xf>
    <xf numFmtId="0" fontId="28" fillId="2" borderId="12" xfId="0" applyFont="1" applyFill="1" applyBorder="1" applyAlignment="1">
      <alignment horizontal="left" vertical="center" wrapText="1"/>
    </xf>
    <xf numFmtId="0" fontId="28" fillId="2" borderId="6" xfId="0" applyFont="1" applyFill="1" applyBorder="1" applyAlignment="1">
      <alignment horizontal="left" vertical="top" wrapText="1"/>
    </xf>
    <xf numFmtId="0" fontId="28" fillId="2" borderId="7" xfId="0" applyFont="1" applyFill="1" applyBorder="1" applyAlignment="1">
      <alignment horizontal="left" vertical="top" wrapText="1"/>
    </xf>
    <xf numFmtId="0" fontId="28" fillId="2" borderId="12" xfId="0" applyFont="1" applyFill="1" applyBorder="1" applyAlignment="1">
      <alignment horizontal="left" vertical="top" wrapText="1"/>
    </xf>
    <xf numFmtId="0" fontId="4" fillId="2" borderId="9" xfId="0" applyFont="1" applyFill="1" applyBorder="1" applyAlignment="1">
      <alignment horizontal="left" vertical="top" wrapText="1"/>
    </xf>
    <xf numFmtId="0" fontId="47" fillId="2" borderId="10" xfId="0" applyFont="1" applyFill="1" applyBorder="1" applyAlignment="1">
      <alignment horizontal="left" vertical="top" wrapText="1"/>
    </xf>
    <xf numFmtId="0" fontId="47" fillId="2" borderId="11" xfId="0" applyFont="1" applyFill="1" applyBorder="1" applyAlignment="1">
      <alignment horizontal="left" vertical="top" wrapText="1"/>
    </xf>
    <xf numFmtId="0" fontId="33" fillId="2" borderId="25" xfId="0" applyFont="1" applyFill="1" applyBorder="1" applyAlignment="1">
      <alignment horizontal="center" vertical="center" wrapText="1"/>
    </xf>
    <xf numFmtId="0" fontId="33" fillId="2" borderId="26" xfId="0" applyFont="1" applyFill="1" applyBorder="1" applyAlignment="1">
      <alignment horizontal="center" vertical="center" wrapText="1"/>
    </xf>
    <xf numFmtId="0" fontId="33" fillId="2" borderId="27" xfId="0" applyFont="1" applyFill="1" applyBorder="1" applyAlignment="1">
      <alignment horizontal="center" vertical="center" wrapText="1"/>
    </xf>
    <xf numFmtId="0" fontId="79" fillId="2" borderId="6" xfId="0" applyFont="1" applyFill="1" applyBorder="1" applyAlignment="1">
      <alignment horizontal="center" vertical="center" wrapText="1"/>
    </xf>
    <xf numFmtId="0" fontId="44" fillId="2" borderId="6" xfId="0" applyFont="1" applyFill="1" applyBorder="1" applyAlignment="1">
      <alignment horizontal="left" vertical="center" wrapText="1"/>
    </xf>
    <xf numFmtId="0" fontId="29" fillId="2" borderId="38" xfId="0" applyFont="1" applyFill="1" applyBorder="1" applyAlignment="1" applyProtection="1">
      <alignment horizontal="left" vertical="center" wrapText="1"/>
      <protection locked="0"/>
    </xf>
    <xf numFmtId="0" fontId="29" fillId="2" borderId="33" xfId="0" applyFont="1" applyFill="1" applyBorder="1" applyAlignment="1" applyProtection="1">
      <alignment horizontal="left" vertical="center" wrapText="1"/>
      <protection locked="0"/>
    </xf>
    <xf numFmtId="0" fontId="29" fillId="2" borderId="35" xfId="0" applyFont="1" applyFill="1" applyBorder="1" applyAlignment="1" applyProtection="1">
      <alignment horizontal="left" vertical="center" wrapText="1"/>
      <protection locked="0"/>
    </xf>
    <xf numFmtId="0" fontId="140" fillId="2" borderId="6" xfId="0" applyFont="1" applyFill="1" applyBorder="1" applyAlignment="1">
      <alignment horizontal="left" vertical="top" wrapText="1"/>
    </xf>
    <xf numFmtId="0" fontId="24" fillId="2" borderId="12" xfId="0" applyFont="1" applyFill="1" applyBorder="1" applyAlignment="1">
      <alignment horizontal="left" vertical="top" wrapText="1"/>
    </xf>
    <xf numFmtId="0" fontId="12" fillId="2" borderId="6" xfId="0" applyFont="1" applyFill="1" applyBorder="1" applyAlignment="1">
      <alignment horizontal="left" vertical="top" wrapText="1"/>
    </xf>
    <xf numFmtId="0" fontId="15" fillId="2" borderId="15" xfId="0" applyFont="1" applyFill="1" applyBorder="1" applyAlignment="1" applyProtection="1">
      <alignment horizontal="left" vertical="top" wrapText="1"/>
      <protection locked="0"/>
    </xf>
    <xf numFmtId="0" fontId="15" fillId="2" borderId="16" xfId="0" applyFont="1" applyFill="1" applyBorder="1" applyAlignment="1" applyProtection="1">
      <alignment horizontal="left" vertical="top" wrapText="1"/>
      <protection locked="0"/>
    </xf>
    <xf numFmtId="0" fontId="111" fillId="2" borderId="15" xfId="0" applyFont="1" applyFill="1" applyBorder="1" applyAlignment="1" applyProtection="1">
      <alignment horizontal="left" vertical="top" wrapText="1"/>
      <protection locked="0"/>
    </xf>
    <xf numFmtId="0" fontId="27" fillId="2" borderId="16" xfId="0" applyFont="1" applyFill="1" applyBorder="1" applyAlignment="1" applyProtection="1">
      <alignment horizontal="left" vertical="top" wrapText="1"/>
      <protection locked="0"/>
    </xf>
    <xf numFmtId="0" fontId="108" fillId="2" borderId="0" xfId="0" applyFont="1" applyFill="1" applyAlignment="1">
      <alignment horizontal="left" vertical="center"/>
    </xf>
    <xf numFmtId="0" fontId="58" fillId="2" borderId="0" xfId="0" applyFont="1" applyFill="1" applyAlignment="1">
      <alignment horizontal="left" vertical="center"/>
    </xf>
    <xf numFmtId="0" fontId="38" fillId="2" borderId="0" xfId="0" applyFont="1" applyFill="1" applyAlignment="1">
      <alignment horizontal="left" vertical="center"/>
    </xf>
    <xf numFmtId="0" fontId="32" fillId="2" borderId="0" xfId="0" applyFont="1" applyFill="1" applyAlignment="1">
      <alignment horizontal="left" vertical="center"/>
    </xf>
    <xf numFmtId="0" fontId="15" fillId="2" borderId="36" xfId="0" applyFont="1" applyFill="1" applyBorder="1" applyAlignment="1" applyProtection="1">
      <alignment horizontal="center" vertical="top" wrapText="1"/>
      <protection locked="0"/>
    </xf>
    <xf numFmtId="0" fontId="15" fillId="2" borderId="26" xfId="0" applyFont="1" applyFill="1" applyBorder="1" applyAlignment="1" applyProtection="1">
      <alignment horizontal="center" vertical="top" wrapText="1"/>
      <protection locked="0"/>
    </xf>
    <xf numFmtId="0" fontId="2" fillId="2" borderId="25" xfId="0" applyFont="1" applyFill="1" applyBorder="1" applyAlignment="1" applyProtection="1">
      <alignment horizontal="center" vertical="top" wrapText="1"/>
      <protection locked="0"/>
    </xf>
    <xf numFmtId="0" fontId="2" fillId="2" borderId="27" xfId="0" applyFont="1" applyFill="1" applyBorder="1" applyAlignment="1" applyProtection="1">
      <alignment horizontal="center" vertical="top" wrapText="1"/>
      <protection locked="0"/>
    </xf>
    <xf numFmtId="0" fontId="61" fillId="2" borderId="118" xfId="0" applyFont="1" applyFill="1" applyBorder="1" applyAlignment="1" applyProtection="1">
      <alignment horizontal="center" vertical="center"/>
      <protection locked="0"/>
    </xf>
    <xf numFmtId="0" fontId="61" fillId="2" borderId="119" xfId="0" applyFont="1" applyFill="1" applyBorder="1" applyAlignment="1" applyProtection="1">
      <alignment horizontal="center" vertical="center"/>
      <protection locked="0"/>
    </xf>
    <xf numFmtId="0" fontId="61" fillId="2" borderId="120" xfId="0" applyFont="1" applyFill="1" applyBorder="1" applyAlignment="1" applyProtection="1">
      <alignment horizontal="center" vertical="center"/>
      <protection locked="0"/>
    </xf>
    <xf numFmtId="0" fontId="61" fillId="2" borderId="59" xfId="0" applyFont="1" applyFill="1" applyBorder="1" applyAlignment="1" applyProtection="1">
      <alignment horizontal="center" vertical="center"/>
      <protection locked="0"/>
    </xf>
    <xf numFmtId="0" fontId="61" fillId="2" borderId="117" xfId="0" applyFont="1" applyFill="1" applyBorder="1" applyAlignment="1" applyProtection="1">
      <alignment horizontal="center" vertical="center"/>
      <protection locked="0"/>
    </xf>
    <xf numFmtId="0" fontId="61" fillId="2" borderId="42" xfId="0" applyFont="1" applyFill="1" applyBorder="1" applyAlignment="1" applyProtection="1">
      <alignment horizontal="left" vertical="center"/>
      <protection locked="0"/>
    </xf>
    <xf numFmtId="0" fontId="61" fillId="2" borderId="46" xfId="0" applyFont="1" applyFill="1" applyBorder="1" applyAlignment="1" applyProtection="1">
      <alignment horizontal="left" vertical="center"/>
      <protection locked="0"/>
    </xf>
    <xf numFmtId="0" fontId="61" fillId="2" borderId="45" xfId="0" applyFont="1" applyFill="1" applyBorder="1" applyAlignment="1" applyProtection="1">
      <alignment horizontal="left" vertical="center"/>
      <protection locked="0"/>
    </xf>
    <xf numFmtId="0" fontId="61" fillId="2" borderId="16" xfId="0" applyFont="1" applyFill="1" applyBorder="1" applyAlignment="1" applyProtection="1">
      <alignment horizontal="left" vertical="center"/>
      <protection locked="0"/>
    </xf>
    <xf numFmtId="0" fontId="61" fillId="2" borderId="15" xfId="0" applyFont="1" applyFill="1" applyBorder="1" applyAlignment="1" applyProtection="1">
      <alignment horizontal="left" vertical="center"/>
      <protection locked="0"/>
    </xf>
    <xf numFmtId="0" fontId="61" fillId="2" borderId="43" xfId="0" applyFont="1" applyFill="1" applyBorder="1" applyAlignment="1" applyProtection="1">
      <alignment horizontal="left" vertical="center"/>
      <protection locked="0"/>
    </xf>
    <xf numFmtId="0" fontId="61" fillId="2" borderId="15" xfId="0" applyFont="1" applyFill="1" applyBorder="1" applyAlignment="1" applyProtection="1">
      <alignment horizontal="center" vertical="center"/>
      <protection locked="0"/>
    </xf>
    <xf numFmtId="0" fontId="61" fillId="2" borderId="45" xfId="0" applyFont="1" applyFill="1" applyBorder="1" applyAlignment="1" applyProtection="1">
      <alignment horizontal="center" vertical="center"/>
      <protection locked="0"/>
    </xf>
    <xf numFmtId="0" fontId="61" fillId="2" borderId="60" xfId="0" applyFont="1" applyFill="1" applyBorder="1" applyAlignment="1" applyProtection="1">
      <alignment horizontal="center" vertical="center"/>
      <protection locked="0"/>
    </xf>
    <xf numFmtId="0" fontId="27" fillId="4" borderId="9"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4" fillId="2" borderId="9" xfId="0" applyFont="1" applyFill="1" applyBorder="1" applyAlignment="1">
      <alignment horizontal="left" vertical="center" wrapText="1"/>
    </xf>
    <xf numFmtId="0" fontId="24" fillId="2" borderId="10" xfId="0" applyFont="1" applyFill="1" applyBorder="1" applyAlignment="1">
      <alignment horizontal="left" vertical="center" wrapText="1"/>
    </xf>
    <xf numFmtId="0" fontId="24" fillId="2" borderId="11" xfId="0" applyFont="1" applyFill="1" applyBorder="1" applyAlignment="1">
      <alignment horizontal="left" vertical="center" wrapText="1"/>
    </xf>
    <xf numFmtId="0" fontId="24" fillId="2" borderId="18"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34"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27" fillId="2" borderId="15" xfId="0" applyFont="1" applyFill="1" applyBorder="1" applyAlignment="1">
      <alignment horizontal="center" vertical="center" wrapText="1"/>
    </xf>
    <xf numFmtId="0" fontId="27" fillId="2" borderId="45" xfId="0" applyFont="1" applyFill="1" applyBorder="1" applyAlignment="1">
      <alignment horizontal="center" vertical="center" wrapText="1"/>
    </xf>
    <xf numFmtId="0" fontId="29" fillId="2" borderId="45" xfId="0" applyFont="1" applyFill="1" applyBorder="1" applyAlignment="1">
      <alignment horizontal="center" vertical="center" wrapText="1"/>
    </xf>
    <xf numFmtId="0" fontId="78" fillId="2" borderId="15" xfId="0" applyFont="1" applyFill="1" applyBorder="1" applyAlignment="1">
      <alignment horizontal="center" vertical="center"/>
    </xf>
    <xf numFmtId="0" fontId="78" fillId="2" borderId="45" xfId="0" applyFont="1" applyFill="1" applyBorder="1" applyAlignment="1">
      <alignment horizontal="center" vertical="center"/>
    </xf>
    <xf numFmtId="0" fontId="78" fillId="2" borderId="16" xfId="0" applyFont="1" applyFill="1" applyBorder="1" applyAlignment="1">
      <alignment horizontal="center" vertical="center"/>
    </xf>
    <xf numFmtId="0" fontId="11" fillId="2" borderId="136" xfId="0" applyFont="1" applyFill="1" applyBorder="1" applyAlignment="1">
      <alignment horizontal="left" vertical="center" wrapText="1"/>
    </xf>
    <xf numFmtId="0" fontId="11" fillId="2" borderId="137" xfId="0" applyFont="1" applyFill="1" applyBorder="1" applyAlignment="1">
      <alignment horizontal="left" vertical="center" wrapText="1"/>
    </xf>
    <xf numFmtId="0" fontId="11" fillId="2" borderId="139" xfId="0" applyFont="1" applyFill="1" applyBorder="1" applyAlignment="1">
      <alignment horizontal="left" vertical="center" wrapText="1"/>
    </xf>
    <xf numFmtId="0" fontId="41" fillId="2" borderId="45" xfId="0" applyFont="1" applyFill="1" applyBorder="1" applyAlignment="1">
      <alignment horizontal="left" vertical="center"/>
    </xf>
    <xf numFmtId="0" fontId="41" fillId="2" borderId="16" xfId="0" applyFont="1" applyFill="1" applyBorder="1" applyAlignment="1">
      <alignment horizontal="left" vertical="center"/>
    </xf>
    <xf numFmtId="0" fontId="27" fillId="2" borderId="15" xfId="0" applyFont="1" applyFill="1" applyBorder="1" applyAlignment="1" applyProtection="1">
      <alignment horizontal="left" vertical="center" wrapText="1"/>
      <protection locked="0"/>
    </xf>
    <xf numFmtId="0" fontId="27" fillId="2" borderId="45" xfId="0" applyFont="1" applyFill="1" applyBorder="1" applyAlignment="1" applyProtection="1">
      <alignment horizontal="left" vertical="center" wrapText="1"/>
      <protection locked="0"/>
    </xf>
    <xf numFmtId="0" fontId="27" fillId="2" borderId="16" xfId="0" applyFont="1" applyFill="1" applyBorder="1" applyAlignment="1" applyProtection="1">
      <alignment horizontal="left" vertical="center" wrapText="1"/>
      <protection locked="0"/>
    </xf>
    <xf numFmtId="0" fontId="27" fillId="2" borderId="16" xfId="0" applyFont="1" applyFill="1" applyBorder="1" applyAlignment="1">
      <alignment horizontal="center" vertical="center" wrapText="1"/>
    </xf>
    <xf numFmtId="0" fontId="115" fillId="2" borderId="0" xfId="0" applyFont="1" applyFill="1" applyAlignment="1">
      <alignment horizontal="left" vertical="top"/>
    </xf>
    <xf numFmtId="0" fontId="23" fillId="2" borderId="136" xfId="0" applyFont="1" applyFill="1" applyBorder="1" applyAlignment="1">
      <alignment horizontal="left" vertical="center" wrapText="1"/>
    </xf>
    <xf numFmtId="0" fontId="23" fillId="2" borderId="137" xfId="0" applyFont="1" applyFill="1" applyBorder="1" applyAlignment="1">
      <alignment horizontal="left" vertical="center" wrapText="1"/>
    </xf>
    <xf numFmtId="0" fontId="23" fillId="2" borderId="138" xfId="0" applyFont="1" applyFill="1" applyBorder="1" applyAlignment="1">
      <alignment horizontal="left" vertical="center" wrapText="1"/>
    </xf>
    <xf numFmtId="0" fontId="11" fillId="4" borderId="130" xfId="0" applyFont="1" applyFill="1" applyBorder="1" applyAlignment="1">
      <alignment horizontal="center" vertical="center" wrapText="1"/>
    </xf>
    <xf numFmtId="0" fontId="11" fillId="4" borderId="131" xfId="0" applyFont="1" applyFill="1" applyBorder="1" applyAlignment="1">
      <alignment horizontal="center" vertical="center" wrapText="1"/>
    </xf>
    <xf numFmtId="0" fontId="11" fillId="4" borderId="132" xfId="0" applyFont="1" applyFill="1" applyBorder="1" applyAlignment="1">
      <alignment horizontal="center" vertical="center" wrapText="1"/>
    </xf>
    <xf numFmtId="0" fontId="15" fillId="2" borderId="15" xfId="0" applyFont="1" applyFill="1" applyBorder="1" applyAlignment="1" applyProtection="1">
      <alignment horizontal="center" vertical="center"/>
      <protection locked="0"/>
    </xf>
    <xf numFmtId="0" fontId="27" fillId="2" borderId="45" xfId="0" applyFont="1" applyFill="1" applyBorder="1" applyAlignment="1" applyProtection="1">
      <alignment horizontal="center" vertical="center"/>
      <protection locked="0"/>
    </xf>
    <xf numFmtId="0" fontId="27" fillId="2" borderId="16" xfId="0" applyFont="1" applyFill="1" applyBorder="1" applyAlignment="1" applyProtection="1">
      <alignment horizontal="center" vertical="center"/>
      <protection locked="0"/>
    </xf>
    <xf numFmtId="0" fontId="11" fillId="4" borderId="127" xfId="0" applyFont="1" applyFill="1" applyBorder="1" applyAlignment="1">
      <alignment horizontal="center" vertical="center" wrapText="1"/>
    </xf>
    <xf numFmtId="0" fontId="11" fillId="4" borderId="128" xfId="0" applyFont="1" applyFill="1" applyBorder="1" applyAlignment="1">
      <alignment horizontal="center" vertical="center" wrapText="1"/>
    </xf>
    <xf numFmtId="0" fontId="11" fillId="4" borderId="129" xfId="0" applyFont="1" applyFill="1" applyBorder="1" applyAlignment="1">
      <alignment horizontal="center" vertical="center" wrapText="1"/>
    </xf>
    <xf numFmtId="0" fontId="47" fillId="2" borderId="4" xfId="0" applyFont="1" applyFill="1" applyBorder="1" applyAlignment="1">
      <alignment horizontal="left" vertical="center"/>
    </xf>
    <xf numFmtId="0" fontId="29" fillId="2" borderId="0" xfId="0" applyFont="1" applyFill="1" applyAlignment="1">
      <alignment horizontal="left" vertical="center"/>
    </xf>
    <xf numFmtId="0" fontId="61" fillId="2" borderId="99" xfId="0" applyFont="1" applyFill="1" applyBorder="1" applyAlignment="1" applyProtection="1">
      <alignment horizontal="center" vertical="center"/>
      <protection locked="0"/>
    </xf>
    <xf numFmtId="0" fontId="61" fillId="2" borderId="3" xfId="0" applyFont="1" applyFill="1" applyBorder="1" applyAlignment="1" applyProtection="1">
      <alignment horizontal="center" vertical="center"/>
      <protection locked="0"/>
    </xf>
    <xf numFmtId="0" fontId="66" fillId="2" borderId="0" xfId="0" applyFont="1" applyFill="1" applyAlignment="1">
      <alignment vertical="center" wrapText="1"/>
    </xf>
    <xf numFmtId="0" fontId="28" fillId="4" borderId="7" xfId="0" applyFont="1" applyFill="1" applyBorder="1" applyAlignment="1">
      <alignment horizontal="center" vertical="center" wrapText="1"/>
    </xf>
    <xf numFmtId="0" fontId="28" fillId="4" borderId="8" xfId="0" applyFont="1" applyFill="1" applyBorder="1" applyAlignment="1">
      <alignment horizontal="center" vertical="center" wrapText="1"/>
    </xf>
    <xf numFmtId="0" fontId="95" fillId="2" borderId="0" xfId="0" applyFont="1" applyFill="1" applyAlignment="1">
      <alignment horizontal="left" vertical="center"/>
    </xf>
    <xf numFmtId="0" fontId="70" fillId="2" borderId="14" xfId="0" applyFont="1" applyFill="1" applyBorder="1" applyAlignment="1">
      <alignment horizontal="left" vertical="center"/>
    </xf>
    <xf numFmtId="0" fontId="44" fillId="4" borderId="6"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73" fillId="2" borderId="15" xfId="0" applyFont="1" applyFill="1" applyBorder="1" applyAlignment="1">
      <alignment horizontal="center" vertical="center"/>
    </xf>
    <xf numFmtId="0" fontId="73" fillId="2" borderId="45" xfId="0" applyFont="1" applyFill="1" applyBorder="1" applyAlignment="1">
      <alignment horizontal="center" vertical="center"/>
    </xf>
    <xf numFmtId="0" fontId="73" fillId="2" borderId="16" xfId="0" applyFont="1" applyFill="1" applyBorder="1" applyAlignment="1">
      <alignment horizontal="center" vertical="center"/>
    </xf>
    <xf numFmtId="0" fontId="44" fillId="4" borderId="7" xfId="0" applyFont="1" applyFill="1" applyBorder="1" applyAlignment="1">
      <alignment horizontal="center" vertical="center" wrapText="1"/>
    </xf>
    <xf numFmtId="0" fontId="44" fillId="4" borderId="12" xfId="0" applyFont="1" applyFill="1" applyBorder="1" applyAlignment="1">
      <alignment horizontal="center" vertical="center" wrapText="1"/>
    </xf>
    <xf numFmtId="0" fontId="44" fillId="4" borderId="8" xfId="0" applyFont="1" applyFill="1" applyBorder="1" applyAlignment="1">
      <alignment horizontal="center" vertical="center" wrapText="1"/>
    </xf>
    <xf numFmtId="0" fontId="32" fillId="2" borderId="8" xfId="0" applyFont="1" applyFill="1" applyBorder="1" applyAlignment="1" applyProtection="1">
      <alignment horizontal="left" vertical="center" wrapText="1"/>
      <protection locked="0"/>
    </xf>
    <xf numFmtId="0" fontId="32" fillId="2" borderId="20" xfId="0" applyFont="1" applyFill="1" applyBorder="1" applyAlignment="1" applyProtection="1">
      <alignment horizontal="left" vertical="center" wrapText="1"/>
      <protection locked="0"/>
    </xf>
    <xf numFmtId="0" fontId="32" fillId="2" borderId="6" xfId="0" applyFont="1" applyFill="1" applyBorder="1" applyAlignment="1" applyProtection="1">
      <alignment horizontal="left" vertical="center" wrapText="1"/>
      <protection locked="0"/>
    </xf>
    <xf numFmtId="0" fontId="32" fillId="2" borderId="9" xfId="0" applyFont="1" applyFill="1" applyBorder="1" applyAlignment="1" applyProtection="1">
      <alignment horizontal="left" vertical="center" wrapText="1"/>
      <protection locked="0"/>
    </xf>
    <xf numFmtId="0" fontId="32" fillId="2" borderId="7" xfId="0" applyFont="1" applyFill="1" applyBorder="1" applyAlignment="1" applyProtection="1">
      <alignment horizontal="left" vertical="center" wrapText="1"/>
      <protection locked="0"/>
    </xf>
    <xf numFmtId="0" fontId="32" fillId="2" borderId="17" xfId="0" applyFont="1" applyFill="1" applyBorder="1" applyAlignment="1" applyProtection="1">
      <alignment horizontal="left" vertical="center" wrapText="1"/>
      <protection locked="0"/>
    </xf>
    <xf numFmtId="0" fontId="7" fillId="2" borderId="0" xfId="0" applyFont="1" applyFill="1" applyAlignment="1">
      <alignment horizontal="left" vertical="center"/>
    </xf>
    <xf numFmtId="0" fontId="19" fillId="2" borderId="0" xfId="0" applyFont="1" applyFill="1" applyAlignment="1">
      <alignment horizontal="left" vertical="center"/>
    </xf>
    <xf numFmtId="0" fontId="21" fillId="2" borderId="0" xfId="0" applyFont="1" applyFill="1" applyAlignment="1">
      <alignment horizontal="left" vertical="center"/>
    </xf>
    <xf numFmtId="0" fontId="22" fillId="2" borderId="0" xfId="0" applyFont="1" applyFill="1" applyAlignment="1">
      <alignment horizontal="left" vertical="center"/>
    </xf>
    <xf numFmtId="0" fontId="23" fillId="4" borderId="17"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23" fillId="2" borderId="25" xfId="0" applyFont="1" applyFill="1" applyBorder="1" applyAlignment="1" applyProtection="1">
      <alignment horizontal="center" vertical="center" wrapText="1"/>
      <protection locked="0"/>
    </xf>
    <xf numFmtId="0" fontId="23" fillId="2" borderId="28" xfId="0" applyFont="1" applyFill="1" applyBorder="1" applyAlignment="1" applyProtection="1">
      <alignment horizontal="center" vertical="center" wrapText="1"/>
      <protection locked="0"/>
    </xf>
    <xf numFmtId="0" fontId="23" fillId="2" borderId="9" xfId="0" applyFont="1" applyFill="1" applyBorder="1" applyAlignment="1" applyProtection="1">
      <alignment horizontal="center" vertical="center" wrapText="1"/>
      <protection locked="0"/>
    </xf>
    <xf numFmtId="0" fontId="23" fillId="2" borderId="30" xfId="0" applyFont="1" applyFill="1" applyBorder="1" applyAlignment="1" applyProtection="1">
      <alignment horizontal="center" vertical="center" wrapText="1"/>
      <protection locked="0"/>
    </xf>
    <xf numFmtId="0" fontId="23" fillId="2" borderId="32" xfId="0" applyFont="1" applyFill="1" applyBorder="1" applyAlignment="1" applyProtection="1">
      <alignment horizontal="center" vertical="center" wrapText="1"/>
      <protection locked="0"/>
    </xf>
    <xf numFmtId="0" fontId="23" fillId="2" borderId="35" xfId="0" applyFont="1" applyFill="1" applyBorder="1" applyAlignment="1" applyProtection="1">
      <alignment horizontal="center" vertical="center" wrapText="1"/>
      <protection locked="0"/>
    </xf>
    <xf numFmtId="0" fontId="23" fillId="2" borderId="22" xfId="0" applyFont="1" applyFill="1" applyBorder="1" applyAlignment="1">
      <alignment horizontal="center" vertical="center"/>
    </xf>
    <xf numFmtId="0" fontId="23" fillId="2" borderId="23" xfId="0" applyFont="1" applyFill="1" applyBorder="1" applyAlignment="1">
      <alignment horizontal="center" vertical="center"/>
    </xf>
    <xf numFmtId="0" fontId="23" fillId="4" borderId="17" xfId="0" applyFont="1" applyFill="1" applyBorder="1" applyAlignment="1">
      <alignment horizontal="center" vertical="center"/>
    </xf>
    <xf numFmtId="0" fontId="23" fillId="4" borderId="18" xfId="0" applyFont="1" applyFill="1" applyBorder="1" applyAlignment="1">
      <alignment horizontal="center" vertical="center"/>
    </xf>
    <xf numFmtId="0" fontId="23" fillId="4" borderId="19" xfId="0" applyFont="1" applyFill="1" applyBorder="1" applyAlignment="1">
      <alignment horizontal="center" vertical="center"/>
    </xf>
    <xf numFmtId="0" fontId="23" fillId="2" borderId="25" xfId="0" applyFont="1" applyFill="1" applyBorder="1" applyAlignment="1" applyProtection="1">
      <alignment horizontal="center" vertical="center"/>
      <protection locked="0"/>
    </xf>
    <xf numFmtId="0" fontId="23" fillId="2" borderId="26" xfId="0" applyFont="1" applyFill="1" applyBorder="1" applyAlignment="1" applyProtection="1">
      <alignment horizontal="center" vertical="center"/>
      <protection locked="0"/>
    </xf>
    <xf numFmtId="0" fontId="23" fillId="2" borderId="27" xfId="0" applyFont="1" applyFill="1" applyBorder="1" applyAlignment="1" applyProtection="1">
      <alignment horizontal="center" vertical="center"/>
      <protection locked="0"/>
    </xf>
    <xf numFmtId="0" fontId="23" fillId="2" borderId="9" xfId="0" applyFont="1" applyFill="1" applyBorder="1" applyAlignment="1" applyProtection="1">
      <alignment horizontal="center" vertical="center"/>
      <protection locked="0"/>
    </xf>
    <xf numFmtId="0" fontId="23" fillId="2" borderId="10" xfId="0" applyFont="1" applyFill="1" applyBorder="1" applyAlignment="1" applyProtection="1">
      <alignment horizontal="center" vertical="center"/>
      <protection locked="0"/>
    </xf>
    <xf numFmtId="0" fontId="23" fillId="2" borderId="11" xfId="0" applyFont="1" applyFill="1" applyBorder="1" applyAlignment="1" applyProtection="1">
      <alignment horizontal="center" vertical="center"/>
      <protection locked="0"/>
    </xf>
    <xf numFmtId="0" fontId="23" fillId="2" borderId="32" xfId="0" applyFont="1" applyFill="1" applyBorder="1" applyAlignment="1" applyProtection="1">
      <alignment horizontal="center" vertical="center"/>
      <protection locked="0"/>
    </xf>
    <xf numFmtId="0" fontId="23" fillId="2" borderId="33" xfId="0" applyFont="1" applyFill="1" applyBorder="1" applyAlignment="1" applyProtection="1">
      <alignment horizontal="center" vertical="center"/>
      <protection locked="0"/>
    </xf>
    <xf numFmtId="0" fontId="23" fillId="2" borderId="34" xfId="0" applyFont="1" applyFill="1" applyBorder="1" applyAlignment="1" applyProtection="1">
      <alignment horizontal="center" vertical="center"/>
      <protection locked="0"/>
    </xf>
    <xf numFmtId="0" fontId="23" fillId="2" borderId="20"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21" xfId="0" applyFont="1" applyFill="1" applyBorder="1" applyAlignment="1">
      <alignment horizontal="center" vertical="center"/>
    </xf>
    <xf numFmtId="0" fontId="61" fillId="2" borderId="15" xfId="0" applyFont="1" applyFill="1" applyBorder="1" applyAlignment="1" applyProtection="1">
      <alignment horizontal="left" vertical="center" wrapText="1"/>
      <protection locked="0"/>
    </xf>
    <xf numFmtId="0" fontId="61" fillId="2" borderId="45" xfId="0" applyFont="1" applyFill="1" applyBorder="1" applyAlignment="1" applyProtection="1">
      <alignment horizontal="left" vertical="center" wrapText="1"/>
      <protection locked="0"/>
    </xf>
    <xf numFmtId="0" fontId="61" fillId="2" borderId="16" xfId="0" applyFont="1" applyFill="1" applyBorder="1" applyAlignment="1" applyProtection="1">
      <alignment horizontal="left" vertical="center" wrapText="1"/>
      <protection locked="0"/>
    </xf>
    <xf numFmtId="0" fontId="23" fillId="2" borderId="17"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20" fillId="2" borderId="12" xfId="0" applyFont="1" applyFill="1" applyBorder="1" applyAlignment="1">
      <alignment horizontal="left" vertical="top" wrapText="1"/>
    </xf>
    <xf numFmtId="0" fontId="38" fillId="2" borderId="61" xfId="0" applyFont="1" applyFill="1" applyBorder="1" applyAlignment="1">
      <alignment horizontal="center" vertical="center" wrapText="1"/>
    </xf>
    <xf numFmtId="0" fontId="32" fillId="2" borderId="62" xfId="0" applyFont="1" applyFill="1" applyBorder="1" applyAlignment="1">
      <alignment horizontal="center" vertical="center" wrapText="1"/>
    </xf>
    <xf numFmtId="0" fontId="32" fillId="2" borderId="48" xfId="0" applyFont="1" applyFill="1" applyBorder="1" applyAlignment="1">
      <alignment horizontal="center" vertical="center" wrapText="1"/>
    </xf>
    <xf numFmtId="0" fontId="32" fillId="2" borderId="63" xfId="0" applyFont="1" applyFill="1" applyBorder="1" applyAlignment="1">
      <alignment horizontal="center" vertical="center" wrapText="1"/>
    </xf>
    <xf numFmtId="0" fontId="32" fillId="2" borderId="20" xfId="0" applyFont="1" applyFill="1" applyBorder="1" applyAlignment="1">
      <alignment horizontal="center" vertical="center" wrapText="1"/>
    </xf>
    <xf numFmtId="0" fontId="32" fillId="2" borderId="21" xfId="0" applyFont="1" applyFill="1" applyBorder="1" applyAlignment="1">
      <alignment horizontal="center" vertical="center" wrapText="1"/>
    </xf>
    <xf numFmtId="0" fontId="27" fillId="2" borderId="15" xfId="0" applyFont="1" applyFill="1" applyBorder="1" applyAlignment="1" applyProtection="1">
      <alignment horizontal="center" vertical="center" wrapText="1"/>
      <protection locked="0"/>
    </xf>
    <xf numFmtId="0" fontId="27" fillId="2" borderId="45" xfId="0" applyFont="1" applyFill="1" applyBorder="1" applyAlignment="1" applyProtection="1">
      <alignment horizontal="center" vertical="center" wrapText="1"/>
      <protection locked="0"/>
    </xf>
    <xf numFmtId="0" fontId="103" fillId="2" borderId="15" xfId="0" applyFont="1" applyFill="1" applyBorder="1" applyAlignment="1">
      <alignment horizontal="center" vertical="center"/>
    </xf>
    <xf numFmtId="0" fontId="103" fillId="2" borderId="16" xfId="0" applyFont="1" applyFill="1" applyBorder="1" applyAlignment="1">
      <alignment horizontal="center" vertical="center"/>
    </xf>
    <xf numFmtId="0" fontId="32" fillId="2" borderId="6" xfId="0" applyFont="1" applyFill="1" applyBorder="1" applyAlignment="1">
      <alignment horizontal="left" vertical="top" wrapText="1"/>
    </xf>
    <xf numFmtId="0" fontId="16" fillId="2" borderId="40"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74" fillId="2" borderId="7" xfId="0" applyFont="1" applyFill="1" applyBorder="1" applyAlignment="1">
      <alignment horizontal="center" vertical="center" wrapText="1"/>
    </xf>
    <xf numFmtId="0" fontId="74" fillId="2" borderId="8" xfId="0" applyFont="1" applyFill="1" applyBorder="1" applyAlignment="1">
      <alignment horizontal="center" vertical="center" wrapText="1"/>
    </xf>
    <xf numFmtId="0" fontId="19" fillId="2" borderId="0" xfId="0" applyFont="1" applyFill="1" applyAlignment="1">
      <alignment horizontal="left" vertical="top"/>
    </xf>
    <xf numFmtId="0" fontId="68" fillId="2" borderId="0" xfId="0" applyFont="1" applyFill="1" applyAlignment="1">
      <alignment horizontal="left" vertical="center"/>
    </xf>
    <xf numFmtId="0" fontId="27" fillId="2" borderId="16" xfId="0" applyFont="1" applyFill="1" applyBorder="1" applyAlignment="1" applyProtection="1">
      <alignment horizontal="center" vertical="center" wrapText="1"/>
      <protection locked="0"/>
    </xf>
    <xf numFmtId="0" fontId="27" fillId="2" borderId="15" xfId="0" applyFont="1" applyFill="1" applyBorder="1" applyAlignment="1">
      <alignment horizontal="left" vertical="center" wrapText="1"/>
    </xf>
    <xf numFmtId="0" fontId="27" fillId="2" borderId="45" xfId="0" applyFont="1" applyFill="1" applyBorder="1" applyAlignment="1">
      <alignment horizontal="left" vertical="center" wrapText="1"/>
    </xf>
    <xf numFmtId="0" fontId="27" fillId="2" borderId="16" xfId="0" applyFont="1" applyFill="1" applyBorder="1" applyAlignment="1">
      <alignment horizontal="left" vertical="center" wrapText="1"/>
    </xf>
    <xf numFmtId="0" fontId="60" fillId="4" borderId="1" xfId="0" applyFont="1" applyFill="1" applyBorder="1" applyAlignment="1">
      <alignment horizontal="center" vertical="center" wrapText="1"/>
    </xf>
    <xf numFmtId="0" fontId="59" fillId="4" borderId="2" xfId="0" applyFont="1" applyFill="1" applyBorder="1" applyAlignment="1">
      <alignment horizontal="center" vertical="center" wrapText="1"/>
    </xf>
    <xf numFmtId="0" fontId="59" fillId="4" borderId="1" xfId="0" applyFont="1" applyFill="1" applyBorder="1" applyAlignment="1">
      <alignment horizontal="center" vertical="center" wrapText="1"/>
    </xf>
    <xf numFmtId="0" fontId="60" fillId="4" borderId="99" xfId="0" applyFont="1" applyFill="1" applyBorder="1" applyAlignment="1">
      <alignment horizontal="center" vertical="center" wrapText="1"/>
    </xf>
    <xf numFmtId="0" fontId="59" fillId="4" borderId="3" xfId="0" applyFont="1" applyFill="1" applyBorder="1" applyAlignment="1">
      <alignment horizontal="center" vertical="center" wrapText="1"/>
    </xf>
    <xf numFmtId="0" fontId="15" fillId="2" borderId="45" xfId="0" applyFont="1" applyFill="1" applyBorder="1" applyAlignment="1" applyProtection="1">
      <alignment horizontal="left" vertical="center" wrapText="1"/>
      <protection locked="0"/>
    </xf>
    <xf numFmtId="0" fontId="81" fillId="2" borderId="0" xfId="0" applyFont="1" applyFill="1" applyAlignment="1">
      <alignment horizontal="center" vertical="center"/>
    </xf>
    <xf numFmtId="0" fontId="27" fillId="2" borderId="0" xfId="0" applyFont="1" applyFill="1" applyAlignment="1">
      <alignment horizontal="left" vertical="center"/>
    </xf>
    <xf numFmtId="0" fontId="27" fillId="2" borderId="0" xfId="0" applyFont="1" applyFill="1" applyAlignment="1">
      <alignment horizontal="center" vertical="center"/>
    </xf>
    <xf numFmtId="0" fontId="28" fillId="2" borderId="0" xfId="0" applyFont="1" applyFill="1" applyAlignment="1">
      <alignment horizontal="left" vertical="center" wrapText="1"/>
    </xf>
    <xf numFmtId="0" fontId="27" fillId="2" borderId="79" xfId="0" applyFont="1" applyFill="1" applyBorder="1" applyAlignment="1">
      <alignment horizontal="justify" vertical="center"/>
    </xf>
    <xf numFmtId="0" fontId="27" fillId="2" borderId="80" xfId="0" applyFont="1" applyFill="1" applyBorder="1" applyAlignment="1">
      <alignment horizontal="justify" vertical="center"/>
    </xf>
    <xf numFmtId="0" fontId="27" fillId="2" borderId="81" xfId="0" applyFont="1" applyFill="1" applyBorder="1" applyAlignment="1">
      <alignment horizontal="justify" vertical="center"/>
    </xf>
    <xf numFmtId="0" fontId="27" fillId="2" borderId="82" xfId="0" applyFont="1" applyFill="1" applyBorder="1" applyAlignment="1">
      <alignment horizontal="justify" vertical="center" wrapText="1"/>
    </xf>
    <xf numFmtId="0" fontId="27" fillId="2" borderId="70" xfId="0" applyFont="1" applyFill="1" applyBorder="1" applyAlignment="1">
      <alignment horizontal="justify" vertical="center" wrapText="1"/>
    </xf>
    <xf numFmtId="0" fontId="27" fillId="2" borderId="83" xfId="0" applyFont="1" applyFill="1" applyBorder="1" applyAlignment="1">
      <alignment horizontal="justify" vertical="center" wrapText="1"/>
    </xf>
    <xf numFmtId="0" fontId="27" fillId="2" borderId="6" xfId="0" applyFont="1" applyFill="1" applyBorder="1" applyAlignment="1">
      <alignment horizontal="center" vertical="center" wrapText="1"/>
    </xf>
    <xf numFmtId="0" fontId="15" fillId="2" borderId="6" xfId="0" applyFont="1" applyFill="1" applyBorder="1" applyAlignment="1">
      <alignment horizontal="left" vertical="center" wrapText="1" indent="3"/>
    </xf>
    <xf numFmtId="0" fontId="27" fillId="2" borderId="6" xfId="0" applyFont="1" applyFill="1" applyBorder="1" applyAlignment="1">
      <alignment horizontal="left" vertical="center" wrapText="1" indent="3"/>
    </xf>
    <xf numFmtId="0" fontId="44" fillId="2" borderId="0" xfId="0" applyFont="1" applyFill="1" applyAlignment="1">
      <alignment horizontal="left" vertical="center" indent="1"/>
    </xf>
    <xf numFmtId="0" fontId="28" fillId="2" borderId="0" xfId="0" applyFont="1" applyFill="1" applyAlignment="1">
      <alignment horizontal="left" vertical="center" indent="1"/>
    </xf>
    <xf numFmtId="0" fontId="27" fillId="2" borderId="18" xfId="0" applyFont="1" applyFill="1" applyBorder="1" applyAlignment="1">
      <alignment horizontal="left" vertical="top" wrapText="1"/>
    </xf>
    <xf numFmtId="0" fontId="28" fillId="2" borderId="0" xfId="0" applyFont="1" applyFill="1" applyAlignment="1">
      <alignment horizontal="left" vertical="center"/>
    </xf>
    <xf numFmtId="0" fontId="15" fillId="2" borderId="0" xfId="0" applyFont="1" applyFill="1" applyAlignment="1">
      <alignment horizontal="right" vertical="center"/>
    </xf>
    <xf numFmtId="0" fontId="27" fillId="2" borderId="0" xfId="0" applyFont="1" applyFill="1" applyAlignment="1">
      <alignment horizontal="right" vertical="center"/>
    </xf>
    <xf numFmtId="0" fontId="15" fillId="2" borderId="70" xfId="0" applyFont="1" applyFill="1" applyBorder="1" applyAlignment="1">
      <alignment horizontal="center" vertical="center" wrapText="1"/>
    </xf>
    <xf numFmtId="0" fontId="27" fillId="2" borderId="70" xfId="0" applyFont="1" applyFill="1" applyBorder="1" applyAlignment="1">
      <alignment horizontal="center" vertical="center" wrapText="1"/>
    </xf>
    <xf numFmtId="0" fontId="27" fillId="2" borderId="71" xfId="0" applyFont="1" applyFill="1" applyBorder="1" applyAlignment="1">
      <alignment horizontal="center" vertical="center" wrapText="1"/>
    </xf>
    <xf numFmtId="0" fontId="27" fillId="2" borderId="72" xfId="0" applyFont="1" applyFill="1" applyBorder="1" applyAlignment="1">
      <alignment horizontal="left" vertical="center" wrapText="1"/>
    </xf>
    <xf numFmtId="0" fontId="27" fillId="2" borderId="4" xfId="0" applyFont="1" applyFill="1" applyBorder="1" applyAlignment="1">
      <alignment horizontal="left" vertical="center" wrapText="1"/>
    </xf>
    <xf numFmtId="0" fontId="27" fillId="2" borderId="74" xfId="0" applyFont="1" applyFill="1" applyBorder="1" applyAlignment="1">
      <alignment horizontal="left" vertical="center" wrapText="1"/>
    </xf>
    <xf numFmtId="0" fontId="27" fillId="2" borderId="76" xfId="0" applyFont="1" applyFill="1" applyBorder="1" applyAlignment="1">
      <alignment horizontal="left" vertical="center" wrapText="1"/>
    </xf>
    <xf numFmtId="0" fontId="27" fillId="2" borderId="77" xfId="0" applyFont="1" applyFill="1" applyBorder="1" applyAlignment="1">
      <alignment horizontal="left" vertical="center" wrapText="1"/>
    </xf>
    <xf numFmtId="0" fontId="27" fillId="2" borderId="78" xfId="0" applyFont="1" applyFill="1" applyBorder="1" applyAlignment="1">
      <alignment horizontal="left" vertical="center" wrapText="1"/>
    </xf>
    <xf numFmtId="0" fontId="27" fillId="2" borderId="73" xfId="0" applyFont="1" applyFill="1" applyBorder="1" applyAlignment="1">
      <alignment horizontal="left" vertical="center" wrapText="1"/>
    </xf>
    <xf numFmtId="0" fontId="27" fillId="2" borderId="0" xfId="0" applyFont="1" applyFill="1" applyAlignment="1">
      <alignment horizontal="left" vertical="center" wrapText="1"/>
    </xf>
    <xf numFmtId="0" fontId="27" fillId="2" borderId="75" xfId="0" applyFont="1" applyFill="1" applyBorder="1" applyAlignment="1">
      <alignment horizontal="left" vertical="center" wrapText="1"/>
    </xf>
    <xf numFmtId="0" fontId="27" fillId="2" borderId="87" xfId="0" applyFont="1" applyFill="1" applyBorder="1" applyAlignment="1">
      <alignment horizontal="left" vertical="center" wrapText="1" indent="3"/>
    </xf>
    <xf numFmtId="0" fontId="27" fillId="2" borderId="0" xfId="0" applyFont="1" applyFill="1" applyAlignment="1">
      <alignment horizontal="left" vertical="center" wrapText="1" indent="3"/>
    </xf>
    <xf numFmtId="0" fontId="27" fillId="2" borderId="88" xfId="0" applyFont="1" applyFill="1" applyBorder="1" applyAlignment="1">
      <alignment horizontal="left" vertical="center" wrapText="1" indent="3"/>
    </xf>
    <xf numFmtId="0" fontId="27" fillId="2" borderId="89" xfId="0" applyFont="1" applyFill="1" applyBorder="1" applyAlignment="1">
      <alignment horizontal="left" vertical="center" wrapText="1" indent="3"/>
    </xf>
    <xf numFmtId="0" fontId="27" fillId="2" borderId="90" xfId="0" applyFont="1" applyFill="1" applyBorder="1" applyAlignment="1">
      <alignment horizontal="left" vertical="center" wrapText="1" indent="3"/>
    </xf>
    <xf numFmtId="0" fontId="27" fillId="2" borderId="91" xfId="0" applyFont="1" applyFill="1" applyBorder="1" applyAlignment="1">
      <alignment horizontal="left" vertical="center" wrapText="1" indent="3"/>
    </xf>
    <xf numFmtId="0" fontId="44" fillId="2" borderId="85" xfId="0" applyFont="1" applyFill="1" applyBorder="1" applyAlignment="1">
      <alignment horizontal="left" vertical="center" indent="3"/>
    </xf>
    <xf numFmtId="0" fontId="28" fillId="2" borderId="85" xfId="0" applyFont="1" applyFill="1" applyBorder="1" applyAlignment="1">
      <alignment horizontal="left" vertical="center" indent="3"/>
    </xf>
    <xf numFmtId="0" fontId="28" fillId="2" borderId="0" xfId="0" applyFont="1" applyFill="1" applyAlignment="1">
      <alignment horizontal="left" vertical="center" wrapText="1" indent="3"/>
    </xf>
    <xf numFmtId="0" fontId="82" fillId="2" borderId="0" xfId="0" applyFont="1" applyFill="1" applyAlignment="1">
      <alignment horizontal="left" vertical="center" indent="2"/>
    </xf>
    <xf numFmtId="0" fontId="27" fillId="2" borderId="84" xfId="0" applyFont="1" applyFill="1" applyBorder="1" applyAlignment="1">
      <alignment horizontal="left" vertical="top" wrapText="1" indent="2"/>
    </xf>
    <xf numFmtId="0" fontId="27" fillId="2" borderId="85" xfId="0" applyFont="1" applyFill="1" applyBorder="1" applyAlignment="1">
      <alignment horizontal="left" vertical="top" wrapText="1" indent="2"/>
    </xf>
    <xf numFmtId="0" fontId="27" fillId="2" borderId="86" xfId="0" applyFont="1" applyFill="1" applyBorder="1" applyAlignment="1">
      <alignment horizontal="left" vertical="top" wrapText="1" indent="2"/>
    </xf>
    <xf numFmtId="0" fontId="27" fillId="2" borderId="87" xfId="0" applyFont="1" applyFill="1" applyBorder="1" applyAlignment="1">
      <alignment horizontal="left" vertical="center" wrapText="1" indent="2"/>
    </xf>
    <xf numFmtId="0" fontId="27" fillId="2" borderId="0" xfId="0" applyFont="1" applyFill="1" applyAlignment="1">
      <alignment horizontal="left" vertical="center" wrapText="1" indent="2"/>
    </xf>
    <xf numFmtId="0" fontId="27" fillId="2" borderId="88" xfId="0" applyFont="1" applyFill="1" applyBorder="1" applyAlignment="1">
      <alignment horizontal="left" vertical="center" wrapText="1" indent="2"/>
    </xf>
    <xf numFmtId="0" fontId="28" fillId="2" borderId="0" xfId="0" applyFont="1" applyFill="1" applyAlignment="1">
      <alignment horizontal="left" vertical="center" indent="3"/>
    </xf>
    <xf numFmtId="0" fontId="59" fillId="2" borderId="87" xfId="0" applyFont="1" applyFill="1" applyBorder="1" applyAlignment="1">
      <alignment horizontal="left" vertical="center" wrapText="1" indent="3"/>
    </xf>
    <xf numFmtId="0" fontId="59" fillId="2" borderId="0" xfId="0" applyFont="1" applyFill="1" applyAlignment="1">
      <alignment horizontal="left" vertical="center" wrapText="1" indent="3"/>
    </xf>
    <xf numFmtId="0" fontId="59" fillId="2" borderId="88" xfId="0" applyFont="1" applyFill="1" applyBorder="1" applyAlignment="1">
      <alignment horizontal="left" vertical="center" wrapText="1" indent="3"/>
    </xf>
    <xf numFmtId="0" fontId="59" fillId="2" borderId="89" xfId="0" applyFont="1" applyFill="1" applyBorder="1" applyAlignment="1">
      <alignment horizontal="left" vertical="center" wrapText="1" indent="3"/>
    </xf>
    <xf numFmtId="0" fontId="59" fillId="2" borderId="90" xfId="0" applyFont="1" applyFill="1" applyBorder="1" applyAlignment="1">
      <alignment horizontal="left" vertical="center" wrapText="1" indent="3"/>
    </xf>
    <xf numFmtId="0" fontId="59" fillId="2" borderId="91" xfId="0" applyFont="1" applyFill="1" applyBorder="1" applyAlignment="1">
      <alignment horizontal="left" vertical="center" wrapText="1" indent="3"/>
    </xf>
    <xf numFmtId="0" fontId="47" fillId="2" borderId="85" xfId="0" applyFont="1" applyFill="1" applyBorder="1" applyAlignment="1">
      <alignment horizontal="left" vertical="top" wrapText="1" indent="1"/>
    </xf>
    <xf numFmtId="0" fontId="75" fillId="2" borderId="0" xfId="0" applyFont="1" applyFill="1" applyAlignment="1">
      <alignment horizontal="left" vertical="center" wrapText="1" indent="1"/>
    </xf>
    <xf numFmtId="0" fontId="59" fillId="2" borderId="84" xfId="0" applyFont="1" applyFill="1" applyBorder="1" applyAlignment="1">
      <alignment horizontal="left" vertical="center" wrapText="1" indent="1"/>
    </xf>
    <xf numFmtId="0" fontId="59" fillId="2" borderId="85" xfId="0" applyFont="1" applyFill="1" applyBorder="1" applyAlignment="1">
      <alignment horizontal="left" vertical="center" wrapText="1" indent="1"/>
    </xf>
    <xf numFmtId="0" fontId="59" fillId="2" borderId="86" xfId="0" applyFont="1" applyFill="1" applyBorder="1" applyAlignment="1">
      <alignment horizontal="left" vertical="center" wrapText="1" indent="1"/>
    </xf>
    <xf numFmtId="0" fontId="59" fillId="2" borderId="87" xfId="0" applyFont="1" applyFill="1" applyBorder="1" applyAlignment="1">
      <alignment horizontal="left" vertical="center" wrapText="1" indent="2"/>
    </xf>
    <xf numFmtId="0" fontId="59" fillId="2" borderId="0" xfId="0" applyFont="1" applyFill="1" applyAlignment="1">
      <alignment horizontal="left" vertical="center" wrapText="1" indent="2"/>
    </xf>
    <xf numFmtId="0" fontId="59" fillId="2" borderId="88" xfId="0" applyFont="1" applyFill="1" applyBorder="1" applyAlignment="1">
      <alignment horizontal="left" vertical="center" wrapText="1" indent="2"/>
    </xf>
    <xf numFmtId="0" fontId="86" fillId="2" borderId="0" xfId="0" applyFont="1" applyFill="1" applyAlignment="1">
      <alignment horizontal="center" vertical="center"/>
    </xf>
    <xf numFmtId="0" fontId="29" fillId="2" borderId="0" xfId="0" applyFont="1" applyFill="1" applyAlignment="1">
      <alignment horizontal="left" vertical="center" wrapText="1"/>
    </xf>
    <xf numFmtId="0" fontId="47" fillId="2" borderId="0" xfId="0" applyFont="1" applyFill="1" applyAlignment="1">
      <alignment horizontal="left" vertical="center" wrapText="1"/>
    </xf>
    <xf numFmtId="0" fontId="86" fillId="2" borderId="0" xfId="0" applyFont="1" applyFill="1" applyAlignment="1">
      <alignment horizontal="left" vertical="top" wrapText="1" indent="1"/>
    </xf>
    <xf numFmtId="0" fontId="59" fillId="2" borderId="94" xfId="0" applyFont="1" applyFill="1" applyBorder="1" applyAlignment="1">
      <alignment horizontal="center" vertical="center" wrapText="1"/>
    </xf>
    <xf numFmtId="0" fontId="59" fillId="2" borderId="97"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5" xfId="0" applyFont="1" applyFill="1" applyBorder="1" applyAlignment="1">
      <alignment horizontal="center" vertical="center" wrapText="1"/>
    </xf>
    <xf numFmtId="0" fontId="59" fillId="2" borderId="93" xfId="0" applyFont="1" applyFill="1" applyBorder="1" applyAlignment="1">
      <alignment horizontal="center" vertical="center" wrapText="1"/>
    </xf>
    <xf numFmtId="0" fontId="59" fillId="2" borderId="3" xfId="0" applyFont="1" applyFill="1" applyBorder="1" applyAlignment="1">
      <alignment horizontal="center" vertical="center" wrapText="1"/>
    </xf>
    <xf numFmtId="0" fontId="84" fillId="2" borderId="4" xfId="0" applyFont="1" applyFill="1" applyBorder="1" applyAlignment="1">
      <alignment horizontal="center" vertical="center"/>
    </xf>
    <xf numFmtId="0" fontId="47" fillId="2" borderId="0" xfId="0" applyFont="1" applyFill="1" applyAlignment="1">
      <alignment horizontal="left" vertical="top" wrapText="1"/>
    </xf>
    <xf numFmtId="0" fontId="29" fillId="2" borderId="0" xfId="0" applyFont="1" applyFill="1" applyAlignment="1">
      <alignment horizontal="right" vertical="center"/>
    </xf>
    <xf numFmtId="0" fontId="27" fillId="2" borderId="71" xfId="0" applyFont="1" applyFill="1" applyBorder="1" applyAlignment="1">
      <alignment horizontal="justify" vertical="center" wrapText="1"/>
    </xf>
    <xf numFmtId="0" fontId="27" fillId="2" borderId="79" xfId="0" applyFont="1" applyFill="1" applyBorder="1" applyAlignment="1">
      <alignment horizontal="justify" vertical="center" wrapText="1"/>
    </xf>
    <xf numFmtId="0" fontId="27" fillId="2" borderId="80" xfId="0" applyFont="1" applyFill="1" applyBorder="1" applyAlignment="1">
      <alignment horizontal="justify" vertical="center" wrapText="1"/>
    </xf>
    <xf numFmtId="0" fontId="27" fillId="2" borderId="81" xfId="0" applyFont="1" applyFill="1" applyBorder="1" applyAlignment="1">
      <alignment horizontal="justify" vertical="center" wrapText="1"/>
    </xf>
    <xf numFmtId="0" fontId="27" fillId="2" borderId="79" xfId="0" applyFont="1" applyFill="1" applyBorder="1" applyAlignment="1">
      <alignment horizontal="left" vertical="center" wrapText="1"/>
    </xf>
    <xf numFmtId="0" fontId="27" fillId="2" borderId="80" xfId="0" applyFont="1" applyFill="1" applyBorder="1" applyAlignment="1">
      <alignment horizontal="left" vertical="center" wrapText="1"/>
    </xf>
    <xf numFmtId="0" fontId="27" fillId="2" borderId="81" xfId="0" applyFont="1" applyFill="1" applyBorder="1" applyAlignment="1">
      <alignment horizontal="left" vertical="center" wrapText="1"/>
    </xf>
    <xf numFmtId="0" fontId="164" fillId="5" borderId="6" xfId="0" applyFont="1" applyFill="1" applyBorder="1" applyAlignment="1">
      <alignment horizontal="left" vertical="center" wrapText="1"/>
    </xf>
    <xf numFmtId="0" fontId="164" fillId="0" borderId="6" xfId="0" applyFont="1" applyBorder="1" applyAlignment="1">
      <alignment horizontal="left" vertical="center" wrapText="1"/>
    </xf>
    <xf numFmtId="0" fontId="103" fillId="5" borderId="6" xfId="0" applyFont="1" applyFill="1" applyBorder="1" applyAlignment="1">
      <alignment horizontal="left" vertical="center" wrapText="1"/>
    </xf>
    <xf numFmtId="0" fontId="155" fillId="4" borderId="9" xfId="0" applyFont="1" applyFill="1" applyBorder="1" applyAlignment="1">
      <alignment horizontal="center" vertical="center"/>
    </xf>
    <xf numFmtId="0" fontId="155" fillId="4" borderId="10" xfId="0" applyFont="1" applyFill="1" applyBorder="1" applyAlignment="1">
      <alignment horizontal="center" vertical="center"/>
    </xf>
    <xf numFmtId="0" fontId="155" fillId="4" borderId="11" xfId="0" applyFont="1" applyFill="1" applyBorder="1" applyAlignment="1">
      <alignment horizontal="center" vertical="center"/>
    </xf>
    <xf numFmtId="0" fontId="155" fillId="4" borderId="6" xfId="0" applyFont="1" applyFill="1" applyBorder="1" applyAlignment="1">
      <alignment horizontal="center" vertical="center"/>
    </xf>
    <xf numFmtId="0" fontId="40" fillId="2" borderId="45" xfId="0" applyFont="1" applyFill="1" applyBorder="1" applyAlignment="1">
      <alignment horizontal="center" vertical="center" wrapText="1"/>
    </xf>
    <xf numFmtId="0" fontId="104" fillId="2" borderId="15" xfId="0" applyFont="1" applyFill="1" applyBorder="1" applyAlignment="1">
      <alignment horizontal="center" vertical="center"/>
    </xf>
    <xf numFmtId="0" fontId="104" fillId="2" borderId="45" xfId="0" applyFont="1" applyFill="1" applyBorder="1" applyAlignment="1">
      <alignment horizontal="center" vertical="center"/>
    </xf>
    <xf numFmtId="0" fontId="104" fillId="2" borderId="16" xfId="0" applyFont="1" applyFill="1" applyBorder="1" applyAlignment="1">
      <alignment horizontal="center" vertical="center"/>
    </xf>
    <xf numFmtId="0" fontId="160" fillId="2" borderId="0" xfId="0" applyFont="1" applyFill="1" applyAlignment="1">
      <alignment horizontal="left" vertical="top"/>
    </xf>
    <xf numFmtId="0" fontId="61" fillId="2" borderId="16" xfId="0" applyFont="1" applyFill="1" applyBorder="1" applyAlignment="1" applyProtection="1">
      <alignment horizontal="center" vertical="center"/>
      <protection locked="0"/>
    </xf>
    <xf numFmtId="0" fontId="61" fillId="2" borderId="15" xfId="0" applyFont="1" applyFill="1" applyBorder="1" applyAlignment="1">
      <alignment horizontal="center" vertical="center" wrapText="1"/>
    </xf>
    <xf numFmtId="0" fontId="61" fillId="2" borderId="45" xfId="0" applyFont="1" applyFill="1" applyBorder="1" applyAlignment="1">
      <alignment horizontal="center" vertical="center" wrapText="1"/>
    </xf>
    <xf numFmtId="0" fontId="61" fillId="2" borderId="16" xfId="0" applyFont="1" applyFill="1" applyBorder="1" applyAlignment="1">
      <alignment horizontal="center" vertical="center" wrapText="1"/>
    </xf>
    <xf numFmtId="0" fontId="104" fillId="2" borderId="45" xfId="0" applyFont="1" applyFill="1" applyBorder="1" applyAlignment="1">
      <alignment horizontal="left" vertical="center"/>
    </xf>
    <xf numFmtId="0" fontId="104" fillId="2" borderId="16" xfId="0" applyFont="1" applyFill="1" applyBorder="1" applyAlignment="1">
      <alignment horizontal="left" vertical="center"/>
    </xf>
    <xf numFmtId="0" fontId="153" fillId="2" borderId="0" xfId="0" applyFont="1" applyFill="1" applyAlignment="1">
      <alignment horizontal="right" vertical="center"/>
    </xf>
    <xf numFmtId="0" fontId="156" fillId="2" borderId="0" xfId="0" applyFont="1" applyFill="1" applyAlignment="1">
      <alignment horizontal="left" vertical="center"/>
    </xf>
    <xf numFmtId="0" fontId="164" fillId="2" borderId="144" xfId="0" applyFont="1" applyFill="1" applyBorder="1" applyAlignment="1">
      <alignment horizontal="left" vertical="center" wrapText="1"/>
    </xf>
    <xf numFmtId="0" fontId="164" fillId="2" borderId="80" xfId="0" applyFont="1" applyFill="1" applyBorder="1" applyAlignment="1">
      <alignment horizontal="left" vertical="center" wrapText="1"/>
    </xf>
    <xf numFmtId="0" fontId="164" fillId="2" borderId="145" xfId="0" applyFont="1" applyFill="1" applyBorder="1" applyAlignment="1">
      <alignment horizontal="left" vertical="center" wrapText="1"/>
    </xf>
    <xf numFmtId="0" fontId="164" fillId="2" borderId="146" xfId="0" applyFont="1" applyFill="1" applyBorder="1" applyAlignment="1">
      <alignment horizontal="left" vertical="center" wrapText="1"/>
    </xf>
    <xf numFmtId="0" fontId="164" fillId="2" borderId="147" xfId="0" applyFont="1" applyFill="1" applyBorder="1" applyAlignment="1">
      <alignment horizontal="left" vertical="center" wrapText="1"/>
    </xf>
    <xf numFmtId="0" fontId="164" fillId="2" borderId="148" xfId="0" applyFont="1" applyFill="1" applyBorder="1" applyAlignment="1">
      <alignment horizontal="left" vertical="center" wrapText="1"/>
    </xf>
    <xf numFmtId="0" fontId="164" fillId="2" borderId="99" xfId="0" applyFont="1" applyFill="1" applyBorder="1" applyAlignment="1">
      <alignment horizontal="left" vertical="center" wrapText="1"/>
    </xf>
    <xf numFmtId="0" fontId="164" fillId="2" borderId="3" xfId="0" applyFont="1" applyFill="1" applyBorder="1" applyAlignment="1">
      <alignment horizontal="left" vertical="center" wrapText="1"/>
    </xf>
    <xf numFmtId="0" fontId="165" fillId="2" borderId="0" xfId="0" applyFont="1" applyFill="1" applyAlignment="1">
      <alignment horizontal="center" vertical="center"/>
    </xf>
    <xf numFmtId="0" fontId="158" fillId="2" borderId="0" xfId="0" applyFont="1" applyFill="1" applyAlignment="1">
      <alignment horizontal="center" vertical="center"/>
    </xf>
    <xf numFmtId="0" fontId="158" fillId="2" borderId="41" xfId="0" applyFont="1" applyFill="1" applyBorder="1" applyAlignment="1">
      <alignment horizontal="center" vertical="center"/>
    </xf>
    <xf numFmtId="0" fontId="164" fillId="2" borderId="45" xfId="0" applyFont="1" applyFill="1" applyBorder="1" applyAlignment="1">
      <alignment horizontal="center" vertical="center" wrapText="1"/>
    </xf>
    <xf numFmtId="0" fontId="164" fillId="2" borderId="16" xfId="0" applyFont="1" applyFill="1" applyBorder="1" applyAlignment="1">
      <alignment horizontal="center" vertical="center" wrapText="1"/>
    </xf>
    <xf numFmtId="0" fontId="164" fillId="2" borderId="13" xfId="0" applyFont="1" applyFill="1" applyBorder="1" applyAlignment="1">
      <alignment horizontal="left" vertical="center" wrapText="1"/>
    </xf>
    <xf numFmtId="0" fontId="164" fillId="2" borderId="13" xfId="0" applyFont="1" applyFill="1" applyBorder="1" applyAlignment="1">
      <alignment horizontal="center" vertical="center" wrapText="1"/>
    </xf>
    <xf numFmtId="0" fontId="164" fillId="2" borderId="152" xfId="0" applyFont="1" applyFill="1" applyBorder="1" applyAlignment="1">
      <alignment horizontal="center" vertical="center" wrapText="1"/>
    </xf>
    <xf numFmtId="0" fontId="164" fillId="2" borderId="167" xfId="0" applyFont="1" applyFill="1" applyBorder="1" applyAlignment="1">
      <alignment horizontal="center" vertical="center" wrapText="1"/>
    </xf>
    <xf numFmtId="0" fontId="40" fillId="2" borderId="146" xfId="0" applyFont="1" applyFill="1" applyBorder="1" applyAlignment="1">
      <alignment horizontal="center" vertical="center" wrapText="1"/>
    </xf>
    <xf numFmtId="0" fontId="40" fillId="2" borderId="147" xfId="0" applyFont="1" applyFill="1" applyBorder="1" applyAlignment="1">
      <alignment horizontal="center" vertical="center" wrapText="1"/>
    </xf>
    <xf numFmtId="0" fontId="40" fillId="2" borderId="154" xfId="0" applyFont="1" applyFill="1" applyBorder="1" applyAlignment="1">
      <alignment horizontal="center" vertical="center" wrapText="1"/>
    </xf>
    <xf numFmtId="0" fontId="40" fillId="2" borderId="159" xfId="0" applyFont="1" applyFill="1" applyBorder="1" applyAlignment="1">
      <alignment horizontal="center" vertical="center" wrapText="1"/>
    </xf>
    <xf numFmtId="0" fontId="40" fillId="2" borderId="144" xfId="0" applyFont="1" applyFill="1" applyBorder="1" applyAlignment="1">
      <alignment horizontal="center" vertical="center" wrapText="1"/>
    </xf>
    <xf numFmtId="0" fontId="40" fillId="2" borderId="80" xfId="0" applyFont="1" applyFill="1" applyBorder="1" applyAlignment="1">
      <alignment horizontal="center" vertical="center" wrapText="1"/>
    </xf>
    <xf numFmtId="0" fontId="40" fillId="2" borderId="145" xfId="0" applyFont="1" applyFill="1" applyBorder="1" applyAlignment="1">
      <alignment horizontal="center" vertical="center" wrapText="1"/>
    </xf>
    <xf numFmtId="0" fontId="164" fillId="2" borderId="0" xfId="0" applyFont="1" applyFill="1" applyAlignment="1">
      <alignment horizontal="left" vertical="center"/>
    </xf>
    <xf numFmtId="0" fontId="164" fillId="2" borderId="58" xfId="0" applyFont="1" applyFill="1" applyBorder="1" applyAlignment="1">
      <alignment horizontal="center" vertical="center" wrapText="1"/>
    </xf>
    <xf numFmtId="0" fontId="103" fillId="2" borderId="59" xfId="0" applyFont="1" applyFill="1" applyBorder="1" applyAlignment="1">
      <alignment horizontal="left" vertical="top"/>
    </xf>
    <xf numFmtId="0" fontId="40" fillId="2" borderId="149" xfId="0" applyFont="1" applyFill="1" applyBorder="1" applyAlignment="1">
      <alignment horizontal="center" vertical="center" wrapText="1"/>
    </xf>
    <xf numFmtId="0" fontId="40" fillId="2" borderId="151" xfId="0" applyFont="1" applyFill="1" applyBorder="1" applyAlignment="1">
      <alignment horizontal="center" vertical="center" wrapText="1"/>
    </xf>
    <xf numFmtId="0" fontId="40" fillId="2" borderId="155" xfId="0" applyFont="1" applyFill="1" applyBorder="1" applyAlignment="1">
      <alignment horizontal="center" vertical="center" wrapText="1"/>
    </xf>
    <xf numFmtId="0" fontId="40" fillId="2" borderId="150" xfId="0" applyFont="1" applyFill="1" applyBorder="1" applyAlignment="1">
      <alignment horizontal="center" vertical="center" wrapText="1"/>
    </xf>
    <xf numFmtId="0" fontId="40" fillId="2" borderId="153" xfId="0" applyFont="1" applyFill="1" applyBorder="1" applyAlignment="1">
      <alignment horizontal="center" vertical="center" wrapText="1"/>
    </xf>
    <xf numFmtId="0" fontId="40" fillId="2" borderId="156" xfId="0" applyFont="1" applyFill="1" applyBorder="1" applyAlignment="1">
      <alignment horizontal="center" vertical="center" wrapText="1"/>
    </xf>
    <xf numFmtId="0" fontId="40" fillId="2" borderId="142" xfId="0" applyFont="1" applyFill="1" applyBorder="1" applyAlignment="1">
      <alignment horizontal="center" vertical="center" wrapText="1"/>
    </xf>
    <xf numFmtId="0" fontId="40" fillId="2" borderId="119" xfId="0" applyFont="1" applyFill="1" applyBorder="1" applyAlignment="1">
      <alignment horizontal="center" vertical="center" wrapText="1"/>
    </xf>
    <xf numFmtId="0" fontId="40" fillId="2" borderId="143" xfId="0" applyFont="1" applyFill="1" applyBorder="1" applyAlignment="1">
      <alignment horizontal="center" vertical="center" wrapText="1"/>
    </xf>
  </cellXfs>
  <cellStyles count="3">
    <cellStyle name="パーセント" xfId="1" builtinId="5"/>
    <cellStyle name="ハイパーリンク" xfId="2" builtinId="8"/>
    <cellStyle name="標準" xfId="0" builtinId="0"/>
  </cellStyles>
  <dxfs count="0"/>
  <tableStyles count="0" defaultTableStyle="TableStyleMedium2" defaultPivotStyle="PivotStyleLight16"/>
  <colors>
    <mruColors>
      <color rgb="FF3366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J$35" lockText="1" noThreeD="1"/>
</file>

<file path=xl/ctrlProps/ctrlProp100.xml><?xml version="1.0" encoding="utf-8"?>
<formControlPr xmlns="http://schemas.microsoft.com/office/spreadsheetml/2009/9/main" objectType="CheckBox" fmlaLink="$J$37" lockText="1" noThreeD="1"/>
</file>

<file path=xl/ctrlProps/ctrlProp101.xml><?xml version="1.0" encoding="utf-8"?>
<formControlPr xmlns="http://schemas.microsoft.com/office/spreadsheetml/2009/9/main" objectType="CheckBox" fmlaLink="$K$37" lockText="1" noThreeD="1"/>
</file>

<file path=xl/ctrlProps/ctrlProp102.xml><?xml version="1.0" encoding="utf-8"?>
<formControlPr xmlns="http://schemas.microsoft.com/office/spreadsheetml/2009/9/main" objectType="CheckBox" fmlaLink="$M$38" lockText="1" noThreeD="1"/>
</file>

<file path=xl/ctrlProps/ctrlProp103.xml><?xml version="1.0" encoding="utf-8"?>
<formControlPr xmlns="http://schemas.microsoft.com/office/spreadsheetml/2009/9/main" objectType="CheckBox" fmlaLink="$N$38" lockText="1" noThreeD="1"/>
</file>

<file path=xl/ctrlProps/ctrlProp104.xml><?xml version="1.0" encoding="utf-8"?>
<formControlPr xmlns="http://schemas.microsoft.com/office/spreadsheetml/2009/9/main" objectType="CheckBox" fmlaLink="$M$39" lockText="1" noThreeD="1"/>
</file>

<file path=xl/ctrlProps/ctrlProp105.xml><?xml version="1.0" encoding="utf-8"?>
<formControlPr xmlns="http://schemas.microsoft.com/office/spreadsheetml/2009/9/main" objectType="CheckBox" fmlaLink="$N$39" lockText="1" noThreeD="1"/>
</file>

<file path=xl/ctrlProps/ctrlProp106.xml><?xml version="1.0" encoding="utf-8"?>
<formControlPr xmlns="http://schemas.microsoft.com/office/spreadsheetml/2009/9/main" objectType="CheckBox" fmlaLink="$M$40" lockText="1" noThreeD="1"/>
</file>

<file path=xl/ctrlProps/ctrlProp107.xml><?xml version="1.0" encoding="utf-8"?>
<formControlPr xmlns="http://schemas.microsoft.com/office/spreadsheetml/2009/9/main" objectType="CheckBox" fmlaLink="$N$40" lockText="1" noThreeD="1"/>
</file>

<file path=xl/ctrlProps/ctrlProp108.xml><?xml version="1.0" encoding="utf-8"?>
<formControlPr xmlns="http://schemas.microsoft.com/office/spreadsheetml/2009/9/main" objectType="CheckBox" fmlaLink="$M$41" lockText="1" noThreeD="1"/>
</file>

<file path=xl/ctrlProps/ctrlProp109.xml><?xml version="1.0" encoding="utf-8"?>
<formControlPr xmlns="http://schemas.microsoft.com/office/spreadsheetml/2009/9/main" objectType="CheckBox" fmlaLink="$N$41" lockText="1" noThreeD="1"/>
</file>

<file path=xl/ctrlProps/ctrlProp11.xml><?xml version="1.0" encoding="utf-8"?>
<formControlPr xmlns="http://schemas.microsoft.com/office/spreadsheetml/2009/9/main" objectType="CheckBox" fmlaLink="$J$43" lockText="1" noThreeD="1"/>
</file>

<file path=xl/ctrlProps/ctrlProp110.xml><?xml version="1.0" encoding="utf-8"?>
<formControlPr xmlns="http://schemas.microsoft.com/office/spreadsheetml/2009/9/main" objectType="CheckBox" fmlaLink="$M$48" lockText="1" noThreeD="1"/>
</file>

<file path=xl/ctrlProps/ctrlProp111.xml><?xml version="1.0" encoding="utf-8"?>
<formControlPr xmlns="http://schemas.microsoft.com/office/spreadsheetml/2009/9/main" objectType="CheckBox" fmlaLink="$N$48" lockText="1" noThreeD="1"/>
</file>

<file path=xl/ctrlProps/ctrlProp112.xml><?xml version="1.0" encoding="utf-8"?>
<formControlPr xmlns="http://schemas.microsoft.com/office/spreadsheetml/2009/9/main" objectType="CheckBox" fmlaLink="$J$49" lockText="1" noThreeD="1"/>
</file>

<file path=xl/ctrlProps/ctrlProp113.xml><?xml version="1.0" encoding="utf-8"?>
<formControlPr xmlns="http://schemas.microsoft.com/office/spreadsheetml/2009/9/main" objectType="CheckBox" fmlaLink="$K$49" lockText="1" noThreeD="1"/>
</file>

<file path=xl/ctrlProps/ctrlProp114.xml><?xml version="1.0" encoding="utf-8"?>
<formControlPr xmlns="http://schemas.microsoft.com/office/spreadsheetml/2009/9/main" objectType="CheckBox" fmlaLink="$J$50" lockText="1" noThreeD="1"/>
</file>

<file path=xl/ctrlProps/ctrlProp115.xml><?xml version="1.0" encoding="utf-8"?>
<formControlPr xmlns="http://schemas.microsoft.com/office/spreadsheetml/2009/9/main" objectType="CheckBox" fmlaLink="$K$50" lockText="1" noThreeD="1"/>
</file>

<file path=xl/ctrlProps/ctrlProp116.xml><?xml version="1.0" encoding="utf-8"?>
<formControlPr xmlns="http://schemas.microsoft.com/office/spreadsheetml/2009/9/main" objectType="CheckBox" fmlaLink="$J$67" lockText="1" noThreeD="1"/>
</file>

<file path=xl/ctrlProps/ctrlProp117.xml><?xml version="1.0" encoding="utf-8"?>
<formControlPr xmlns="http://schemas.microsoft.com/office/spreadsheetml/2009/9/main" objectType="CheckBox" fmlaLink="$K$67" lockText="1" noThreeD="1"/>
</file>

<file path=xl/ctrlProps/ctrlProp118.xml><?xml version="1.0" encoding="utf-8"?>
<formControlPr xmlns="http://schemas.microsoft.com/office/spreadsheetml/2009/9/main" objectType="CheckBox" fmlaLink="$J$55" lockText="1" noThreeD="1"/>
</file>

<file path=xl/ctrlProps/ctrlProp119.xml><?xml version="1.0" encoding="utf-8"?>
<formControlPr xmlns="http://schemas.microsoft.com/office/spreadsheetml/2009/9/main" objectType="CheckBox" fmlaLink="$K$55" lockText="1" noThreeD="1"/>
</file>

<file path=xl/ctrlProps/ctrlProp12.xml><?xml version="1.0" encoding="utf-8"?>
<formControlPr xmlns="http://schemas.microsoft.com/office/spreadsheetml/2009/9/main" objectType="CheckBox" fmlaLink="$M$44" lockText="1" noThreeD="1"/>
</file>

<file path=xl/ctrlProps/ctrlProp120.xml><?xml version="1.0" encoding="utf-8"?>
<formControlPr xmlns="http://schemas.microsoft.com/office/spreadsheetml/2009/9/main" objectType="CheckBox" fmlaLink="$J$56" lockText="1" noThreeD="1"/>
</file>

<file path=xl/ctrlProps/ctrlProp121.xml><?xml version="1.0" encoding="utf-8"?>
<formControlPr xmlns="http://schemas.microsoft.com/office/spreadsheetml/2009/9/main" objectType="CheckBox" fmlaLink="$K$56" lockText="1" noThreeD="1"/>
</file>

<file path=xl/ctrlProps/ctrlProp122.xml><?xml version="1.0" encoding="utf-8"?>
<formControlPr xmlns="http://schemas.microsoft.com/office/spreadsheetml/2009/9/main" objectType="CheckBox" fmlaLink="$M$60" lockText="1" noThreeD="1"/>
</file>

<file path=xl/ctrlProps/ctrlProp123.xml><?xml version="1.0" encoding="utf-8"?>
<formControlPr xmlns="http://schemas.microsoft.com/office/spreadsheetml/2009/9/main" objectType="CheckBox" fmlaLink="$N$60" lockText="1" noThreeD="1"/>
</file>

<file path=xl/ctrlProps/ctrlProp124.xml><?xml version="1.0" encoding="utf-8"?>
<formControlPr xmlns="http://schemas.microsoft.com/office/spreadsheetml/2009/9/main" objectType="CheckBox" fmlaLink="$M$59" lockText="1" noThreeD="1"/>
</file>

<file path=xl/ctrlProps/ctrlProp125.xml><?xml version="1.0" encoding="utf-8"?>
<formControlPr xmlns="http://schemas.microsoft.com/office/spreadsheetml/2009/9/main" objectType="CheckBox" fmlaLink="$N$59" lockText="1" noThreeD="1"/>
</file>

<file path=xl/ctrlProps/ctrlProp126.xml><?xml version="1.0" encoding="utf-8"?>
<formControlPr xmlns="http://schemas.microsoft.com/office/spreadsheetml/2009/9/main" objectType="CheckBox" fmlaLink="$M$61" lockText="1" noThreeD="1"/>
</file>

<file path=xl/ctrlProps/ctrlProp127.xml><?xml version="1.0" encoding="utf-8"?>
<formControlPr xmlns="http://schemas.microsoft.com/office/spreadsheetml/2009/9/main" objectType="CheckBox" fmlaLink="$N$61" lockText="1" noThreeD="1"/>
</file>

<file path=xl/ctrlProps/ctrlProp128.xml><?xml version="1.0" encoding="utf-8"?>
<formControlPr xmlns="http://schemas.microsoft.com/office/spreadsheetml/2009/9/main" objectType="CheckBox" fmlaLink="$M$62" lockText="1" noThreeD="1"/>
</file>

<file path=xl/ctrlProps/ctrlProp129.xml><?xml version="1.0" encoding="utf-8"?>
<formControlPr xmlns="http://schemas.microsoft.com/office/spreadsheetml/2009/9/main" objectType="CheckBox" fmlaLink="$N$62" lockText="1" noThreeD="1"/>
</file>

<file path=xl/ctrlProps/ctrlProp13.xml><?xml version="1.0" encoding="utf-8"?>
<formControlPr xmlns="http://schemas.microsoft.com/office/spreadsheetml/2009/9/main" objectType="CheckBox" fmlaLink="$M$45" lockText="1" noThreeD="1"/>
</file>

<file path=xl/ctrlProps/ctrlProp130.xml><?xml version="1.0" encoding="utf-8"?>
<formControlPr xmlns="http://schemas.microsoft.com/office/spreadsheetml/2009/9/main" objectType="CheckBox" fmlaLink="$J$63" lockText="1" noThreeD="1"/>
</file>

<file path=xl/ctrlProps/ctrlProp131.xml><?xml version="1.0" encoding="utf-8"?>
<formControlPr xmlns="http://schemas.microsoft.com/office/spreadsheetml/2009/9/main" objectType="CheckBox" fmlaLink="$K$63" lockText="1" noThreeD="1"/>
</file>

<file path=xl/ctrlProps/ctrlProp132.xml><?xml version="1.0" encoding="utf-8"?>
<formControlPr xmlns="http://schemas.microsoft.com/office/spreadsheetml/2009/9/main" objectType="CheckBox" fmlaLink="$J$64" lockText="1" noThreeD="1"/>
</file>

<file path=xl/ctrlProps/ctrlProp133.xml><?xml version="1.0" encoding="utf-8"?>
<formControlPr xmlns="http://schemas.microsoft.com/office/spreadsheetml/2009/9/main" objectType="CheckBox" fmlaLink="$K$64" lockText="1" noThreeD="1"/>
</file>

<file path=xl/ctrlProps/ctrlProp134.xml><?xml version="1.0" encoding="utf-8"?>
<formControlPr xmlns="http://schemas.microsoft.com/office/spreadsheetml/2009/9/main" objectType="CheckBox" fmlaLink="$J$65" lockText="1" noThreeD="1"/>
</file>

<file path=xl/ctrlProps/ctrlProp135.xml><?xml version="1.0" encoding="utf-8"?>
<formControlPr xmlns="http://schemas.microsoft.com/office/spreadsheetml/2009/9/main" objectType="CheckBox" fmlaLink="$K$65" lockText="1" noThreeD="1"/>
</file>

<file path=xl/ctrlProps/ctrlProp136.xml><?xml version="1.0" encoding="utf-8"?>
<formControlPr xmlns="http://schemas.microsoft.com/office/spreadsheetml/2009/9/main" objectType="CheckBox" fmlaLink="$M$66" lockText="1" noThreeD="1"/>
</file>

<file path=xl/ctrlProps/ctrlProp137.xml><?xml version="1.0" encoding="utf-8"?>
<formControlPr xmlns="http://schemas.microsoft.com/office/spreadsheetml/2009/9/main" objectType="CheckBox" fmlaLink="$N$66" lockText="1" noThreeD="1"/>
</file>

<file path=xl/ctrlProps/ctrlProp138.xml><?xml version="1.0" encoding="utf-8"?>
<formControlPr xmlns="http://schemas.microsoft.com/office/spreadsheetml/2009/9/main" objectType="CheckBox" fmlaLink="$J$58" lockText="1" noThreeD="1"/>
</file>

<file path=xl/ctrlProps/ctrlProp139.xml><?xml version="1.0" encoding="utf-8"?>
<formControlPr xmlns="http://schemas.microsoft.com/office/spreadsheetml/2009/9/main" objectType="CheckBox" fmlaLink="$K$58" lockText="1" noThreeD="1"/>
</file>

<file path=xl/ctrlProps/ctrlProp14.xml><?xml version="1.0" encoding="utf-8"?>
<formControlPr xmlns="http://schemas.microsoft.com/office/spreadsheetml/2009/9/main" objectType="CheckBox" fmlaLink="$J$46" lockText="1" noThreeD="1"/>
</file>

<file path=xl/ctrlProps/ctrlProp140.xml><?xml version="1.0" encoding="utf-8"?>
<formControlPr xmlns="http://schemas.microsoft.com/office/spreadsheetml/2009/9/main" objectType="CheckBox" fmlaLink="$I$13" noThreeD="1"/>
</file>

<file path=xl/ctrlProps/ctrlProp141.xml><?xml version="1.0" encoding="utf-8"?>
<formControlPr xmlns="http://schemas.microsoft.com/office/spreadsheetml/2009/9/main" objectType="CheckBox" fmlaLink="$L$27" noThreeD="1"/>
</file>

<file path=xl/ctrlProps/ctrlProp142.xml><?xml version="1.0" encoding="utf-8"?>
<formControlPr xmlns="http://schemas.microsoft.com/office/spreadsheetml/2009/9/main" objectType="CheckBox" fmlaLink="$L$28" noThreeD="1"/>
</file>

<file path=xl/ctrlProps/ctrlProp143.xml><?xml version="1.0" encoding="utf-8"?>
<formControlPr xmlns="http://schemas.microsoft.com/office/spreadsheetml/2009/9/main" objectType="CheckBox" fmlaLink="$I$32" noThreeD="1"/>
</file>

<file path=xl/ctrlProps/ctrlProp144.xml><?xml version="1.0" encoding="utf-8"?>
<formControlPr xmlns="http://schemas.microsoft.com/office/spreadsheetml/2009/9/main" objectType="CheckBox" fmlaLink="$L$35" noThreeD="1"/>
</file>

<file path=xl/ctrlProps/ctrlProp145.xml><?xml version="1.0" encoding="utf-8"?>
<formControlPr xmlns="http://schemas.microsoft.com/office/spreadsheetml/2009/9/main" objectType="CheckBox" fmlaLink="$I$38" noThreeD="1"/>
</file>

<file path=xl/ctrlProps/ctrlProp146.xml><?xml version="1.0" encoding="utf-8"?>
<formControlPr xmlns="http://schemas.microsoft.com/office/spreadsheetml/2009/9/main" objectType="CheckBox" fmlaLink="$I$39" noThreeD="1"/>
</file>

<file path=xl/ctrlProps/ctrlProp147.xml><?xml version="1.0" encoding="utf-8"?>
<formControlPr xmlns="http://schemas.microsoft.com/office/spreadsheetml/2009/9/main" objectType="CheckBox" fmlaLink="$L$40" noThreeD="1"/>
</file>

<file path=xl/ctrlProps/ctrlProp148.xml><?xml version="1.0" encoding="utf-8"?>
<formControlPr xmlns="http://schemas.microsoft.com/office/spreadsheetml/2009/9/main" objectType="CheckBox" fmlaLink="$I$43" noThreeD="1"/>
</file>

<file path=xl/ctrlProps/ctrlProp149.xml><?xml version="1.0" encoding="utf-8"?>
<formControlPr xmlns="http://schemas.microsoft.com/office/spreadsheetml/2009/9/main" objectType="CheckBox" fmlaLink="$L$41" noThreeD="1"/>
</file>

<file path=xl/ctrlProps/ctrlProp15.xml><?xml version="1.0" encoding="utf-8"?>
<formControlPr xmlns="http://schemas.microsoft.com/office/spreadsheetml/2009/9/main" objectType="CheckBox" fmlaLink="$K$15" lockText="1" noThreeD="1"/>
</file>

<file path=xl/ctrlProps/ctrlProp150.xml><?xml version="1.0" encoding="utf-8"?>
<formControlPr xmlns="http://schemas.microsoft.com/office/spreadsheetml/2009/9/main" objectType="CheckBox" fmlaLink="$I$44" noThreeD="1"/>
</file>

<file path=xl/ctrlProps/ctrlProp151.xml><?xml version="1.0" encoding="utf-8"?>
<formControlPr xmlns="http://schemas.microsoft.com/office/spreadsheetml/2009/9/main" objectType="CheckBox" fmlaLink="$I$45" noThreeD="1"/>
</file>

<file path=xl/ctrlProps/ctrlProp152.xml><?xml version="1.0" encoding="utf-8"?>
<formControlPr xmlns="http://schemas.microsoft.com/office/spreadsheetml/2009/9/main" objectType="CheckBox" fmlaLink="$I$47" noThreeD="1"/>
</file>

<file path=xl/ctrlProps/ctrlProp153.xml><?xml version="1.0" encoding="utf-8"?>
<formControlPr xmlns="http://schemas.microsoft.com/office/spreadsheetml/2009/9/main" objectType="CheckBox" fmlaLink="$I$48" noThreeD="1"/>
</file>

<file path=xl/ctrlProps/ctrlProp154.xml><?xml version="1.0" encoding="utf-8"?>
<formControlPr xmlns="http://schemas.microsoft.com/office/spreadsheetml/2009/9/main" objectType="CheckBox" fmlaLink="$I$51" noThreeD="1"/>
</file>

<file path=xl/ctrlProps/ctrlProp155.xml><?xml version="1.0" encoding="utf-8"?>
<formControlPr xmlns="http://schemas.microsoft.com/office/spreadsheetml/2009/9/main" objectType="CheckBox" fmlaLink="$L$52" noThreeD="1"/>
</file>

<file path=xl/ctrlProps/ctrlProp156.xml><?xml version="1.0" encoding="utf-8"?>
<formControlPr xmlns="http://schemas.microsoft.com/office/spreadsheetml/2009/9/main" objectType="CheckBox" fmlaLink="$L$54" noThreeD="1"/>
</file>

<file path=xl/ctrlProps/ctrlProp157.xml><?xml version="1.0" encoding="utf-8"?>
<formControlPr xmlns="http://schemas.microsoft.com/office/spreadsheetml/2009/9/main" objectType="CheckBox" fmlaLink="$L$56" noThreeD="1"/>
</file>

<file path=xl/ctrlProps/ctrlProp158.xml><?xml version="1.0" encoding="utf-8"?>
<formControlPr xmlns="http://schemas.microsoft.com/office/spreadsheetml/2009/9/main" objectType="CheckBox" fmlaLink="$I$60" noThreeD="1"/>
</file>

<file path=xl/ctrlProps/ctrlProp159.xml><?xml version="1.0" encoding="utf-8"?>
<formControlPr xmlns="http://schemas.microsoft.com/office/spreadsheetml/2009/9/main" objectType="CheckBox" fmlaLink="$J$13" noThreeD="1"/>
</file>

<file path=xl/ctrlProps/ctrlProp16.xml><?xml version="1.0" encoding="utf-8"?>
<formControlPr xmlns="http://schemas.microsoft.com/office/spreadsheetml/2009/9/main" objectType="CheckBox" fmlaLink="$K$35" lockText="1" noThreeD="1"/>
</file>

<file path=xl/ctrlProps/ctrlProp160.xml><?xml version="1.0" encoding="utf-8"?>
<formControlPr xmlns="http://schemas.microsoft.com/office/spreadsheetml/2009/9/main" objectType="CheckBox" fmlaLink="$M$27" noThreeD="1"/>
</file>

<file path=xl/ctrlProps/ctrlProp161.xml><?xml version="1.0" encoding="utf-8"?>
<formControlPr xmlns="http://schemas.microsoft.com/office/spreadsheetml/2009/9/main" objectType="CheckBox" fmlaLink="$M$28" noThreeD="1"/>
</file>

<file path=xl/ctrlProps/ctrlProp162.xml><?xml version="1.0" encoding="utf-8"?>
<formControlPr xmlns="http://schemas.microsoft.com/office/spreadsheetml/2009/9/main" objectType="CheckBox" fmlaLink="$J$32" noThreeD="1"/>
</file>

<file path=xl/ctrlProps/ctrlProp163.xml><?xml version="1.0" encoding="utf-8"?>
<formControlPr xmlns="http://schemas.microsoft.com/office/spreadsheetml/2009/9/main" objectType="CheckBox" fmlaLink="$M$35" noThreeD="1"/>
</file>

<file path=xl/ctrlProps/ctrlProp164.xml><?xml version="1.0" encoding="utf-8"?>
<formControlPr xmlns="http://schemas.microsoft.com/office/spreadsheetml/2009/9/main" objectType="CheckBox" fmlaLink="$J$38" noThreeD="1"/>
</file>

<file path=xl/ctrlProps/ctrlProp165.xml><?xml version="1.0" encoding="utf-8"?>
<formControlPr xmlns="http://schemas.microsoft.com/office/spreadsheetml/2009/9/main" objectType="CheckBox" fmlaLink="$J$39" noThreeD="1"/>
</file>

<file path=xl/ctrlProps/ctrlProp166.xml><?xml version="1.0" encoding="utf-8"?>
<formControlPr xmlns="http://schemas.microsoft.com/office/spreadsheetml/2009/9/main" objectType="CheckBox" fmlaLink="$M$40" noThreeD="1"/>
</file>

<file path=xl/ctrlProps/ctrlProp167.xml><?xml version="1.0" encoding="utf-8"?>
<formControlPr xmlns="http://schemas.microsoft.com/office/spreadsheetml/2009/9/main" objectType="CheckBox" fmlaLink="$M$41" noThreeD="1"/>
</file>

<file path=xl/ctrlProps/ctrlProp168.xml><?xml version="1.0" encoding="utf-8"?>
<formControlPr xmlns="http://schemas.microsoft.com/office/spreadsheetml/2009/9/main" objectType="CheckBox" fmlaLink="$J$43" noThreeD="1"/>
</file>

<file path=xl/ctrlProps/ctrlProp169.xml><?xml version="1.0" encoding="utf-8"?>
<formControlPr xmlns="http://schemas.microsoft.com/office/spreadsheetml/2009/9/main" objectType="CheckBox" fmlaLink="$J$44" noThreeD="1"/>
</file>

<file path=xl/ctrlProps/ctrlProp17.xml><?xml version="1.0" encoding="utf-8"?>
<formControlPr xmlns="http://schemas.microsoft.com/office/spreadsheetml/2009/9/main" objectType="CheckBox" fmlaLink="$K$43" lockText="1" noThreeD="1"/>
</file>

<file path=xl/ctrlProps/ctrlProp170.xml><?xml version="1.0" encoding="utf-8"?>
<formControlPr xmlns="http://schemas.microsoft.com/office/spreadsheetml/2009/9/main" objectType="CheckBox" fmlaLink="$J$45" noThreeD="1"/>
</file>

<file path=xl/ctrlProps/ctrlProp171.xml><?xml version="1.0" encoding="utf-8"?>
<formControlPr xmlns="http://schemas.microsoft.com/office/spreadsheetml/2009/9/main" objectType="CheckBox" fmlaLink="$J$47" noThreeD="1"/>
</file>

<file path=xl/ctrlProps/ctrlProp172.xml><?xml version="1.0" encoding="utf-8"?>
<formControlPr xmlns="http://schemas.microsoft.com/office/spreadsheetml/2009/9/main" objectType="CheckBox" fmlaLink="$J$48" noThreeD="1"/>
</file>

<file path=xl/ctrlProps/ctrlProp173.xml><?xml version="1.0" encoding="utf-8"?>
<formControlPr xmlns="http://schemas.microsoft.com/office/spreadsheetml/2009/9/main" objectType="CheckBox" fmlaLink="$J$51" noThreeD="1"/>
</file>

<file path=xl/ctrlProps/ctrlProp174.xml><?xml version="1.0" encoding="utf-8"?>
<formControlPr xmlns="http://schemas.microsoft.com/office/spreadsheetml/2009/9/main" objectType="CheckBox" fmlaLink="$M$52" noThreeD="1"/>
</file>

<file path=xl/ctrlProps/ctrlProp175.xml><?xml version="1.0" encoding="utf-8"?>
<formControlPr xmlns="http://schemas.microsoft.com/office/spreadsheetml/2009/9/main" objectType="CheckBox" fmlaLink="$M$54" noThreeD="1"/>
</file>

<file path=xl/ctrlProps/ctrlProp176.xml><?xml version="1.0" encoding="utf-8"?>
<formControlPr xmlns="http://schemas.microsoft.com/office/spreadsheetml/2009/9/main" objectType="CheckBox" fmlaLink="$M$56" noThreeD="1"/>
</file>

<file path=xl/ctrlProps/ctrlProp177.xml><?xml version="1.0" encoding="utf-8"?>
<formControlPr xmlns="http://schemas.microsoft.com/office/spreadsheetml/2009/9/main" objectType="CheckBox" fmlaLink="$J$60" noThreeD="1"/>
</file>

<file path=xl/ctrlProps/ctrlProp178.xml><?xml version="1.0" encoding="utf-8"?>
<formControlPr xmlns="http://schemas.microsoft.com/office/spreadsheetml/2009/9/main" objectType="CheckBox" fmlaLink="$M$55" noThreeD="1"/>
</file>

<file path=xl/ctrlProps/ctrlProp179.xml><?xml version="1.0" encoding="utf-8"?>
<formControlPr xmlns="http://schemas.microsoft.com/office/spreadsheetml/2009/9/main" objectType="CheckBox" fmlaLink="$L$55" noThreeD="1"/>
</file>

<file path=xl/ctrlProps/ctrlProp18.xml><?xml version="1.0" encoding="utf-8"?>
<formControlPr xmlns="http://schemas.microsoft.com/office/spreadsheetml/2009/9/main" objectType="CheckBox" fmlaLink="$N$44" lockText="1" noThreeD="1"/>
</file>

<file path=xl/ctrlProps/ctrlProp180.xml><?xml version="1.0" encoding="utf-8"?>
<formControlPr xmlns="http://schemas.microsoft.com/office/spreadsheetml/2009/9/main" objectType="CheckBox" fmlaLink="$I$14" noThreeD="1"/>
</file>

<file path=xl/ctrlProps/ctrlProp181.xml><?xml version="1.0" encoding="utf-8"?>
<formControlPr xmlns="http://schemas.microsoft.com/office/spreadsheetml/2009/9/main" objectType="CheckBox" fmlaLink="$J$14" noThreeD="1"/>
</file>

<file path=xl/ctrlProps/ctrlProp182.xml><?xml version="1.0" encoding="utf-8"?>
<formControlPr xmlns="http://schemas.microsoft.com/office/spreadsheetml/2009/9/main" objectType="CheckBox" fmlaLink="$I$31" noThreeD="1"/>
</file>

<file path=xl/ctrlProps/ctrlProp183.xml><?xml version="1.0" encoding="utf-8"?>
<formControlPr xmlns="http://schemas.microsoft.com/office/spreadsheetml/2009/9/main" objectType="CheckBox" fmlaLink="$J$31" noThreeD="1"/>
</file>

<file path=xl/ctrlProps/ctrlProp184.xml><?xml version="1.0" encoding="utf-8"?>
<formControlPr xmlns="http://schemas.microsoft.com/office/spreadsheetml/2009/9/main" objectType="CheckBox" fmlaLink="$I$30" noThreeD="1"/>
</file>

<file path=xl/ctrlProps/ctrlProp185.xml><?xml version="1.0" encoding="utf-8"?>
<formControlPr xmlns="http://schemas.microsoft.com/office/spreadsheetml/2009/9/main" objectType="CheckBox" fmlaLink="$J$30" noThreeD="1"/>
</file>

<file path=xl/ctrlProps/ctrlProp186.xml><?xml version="1.0" encoding="utf-8"?>
<formControlPr xmlns="http://schemas.microsoft.com/office/spreadsheetml/2009/9/main" objectType="CheckBox" fmlaLink="$N$55" lockText="1" noThreeD="1"/>
</file>

<file path=xl/ctrlProps/ctrlProp187.xml><?xml version="1.0" encoding="utf-8"?>
<formControlPr xmlns="http://schemas.microsoft.com/office/spreadsheetml/2009/9/main" objectType="CheckBox" fmlaLink="$I$58" noThreeD="1"/>
</file>

<file path=xl/ctrlProps/ctrlProp188.xml><?xml version="1.0" encoding="utf-8"?>
<formControlPr xmlns="http://schemas.microsoft.com/office/spreadsheetml/2009/9/main" objectType="CheckBox" fmlaLink="$J$58" noThreeD="1"/>
</file>

<file path=xl/ctrlProps/ctrlProp189.xml><?xml version="1.0" encoding="utf-8"?>
<formControlPr xmlns="http://schemas.microsoft.com/office/spreadsheetml/2009/9/main" objectType="CheckBox" fmlaLink="$L$46" noThreeD="1"/>
</file>

<file path=xl/ctrlProps/ctrlProp19.xml><?xml version="1.0" encoding="utf-8"?>
<formControlPr xmlns="http://schemas.microsoft.com/office/spreadsheetml/2009/9/main" objectType="CheckBox" fmlaLink="$N$45" lockText="1" noThreeD="1"/>
</file>

<file path=xl/ctrlProps/ctrlProp190.xml><?xml version="1.0" encoding="utf-8"?>
<formControlPr xmlns="http://schemas.microsoft.com/office/spreadsheetml/2009/9/main" objectType="CheckBox" fmlaLink="$M$46" noThreeD="1"/>
</file>

<file path=xl/ctrlProps/ctrlProp191.xml><?xml version="1.0" encoding="utf-8"?>
<formControlPr xmlns="http://schemas.microsoft.com/office/spreadsheetml/2009/9/main" objectType="CheckBox" fmlaLink="$H$23" lockText="1" noThreeD="1"/>
</file>

<file path=xl/ctrlProps/ctrlProp192.xml><?xml version="1.0" encoding="utf-8"?>
<formControlPr xmlns="http://schemas.microsoft.com/office/spreadsheetml/2009/9/main" objectType="CheckBox" fmlaLink="$I$23" noThreeD="1"/>
</file>

<file path=xl/ctrlProps/ctrlProp193.xml><?xml version="1.0" encoding="utf-8"?>
<formControlPr xmlns="http://schemas.microsoft.com/office/spreadsheetml/2009/9/main" objectType="CheckBox" fmlaLink="$H$24" lockText="1" noThreeD="1"/>
</file>

<file path=xl/ctrlProps/ctrlProp194.xml><?xml version="1.0" encoding="utf-8"?>
<formControlPr xmlns="http://schemas.microsoft.com/office/spreadsheetml/2009/9/main" objectType="CheckBox" fmlaLink="$I$24" lockText="1" noThreeD="1"/>
</file>

<file path=xl/ctrlProps/ctrlProp195.xml><?xml version="1.0" encoding="utf-8"?>
<formControlPr xmlns="http://schemas.microsoft.com/office/spreadsheetml/2009/9/main" objectType="CheckBox" fmlaLink="$K$25" lockText="1" noThreeD="1"/>
</file>

<file path=xl/ctrlProps/ctrlProp196.xml><?xml version="1.0" encoding="utf-8"?>
<formControlPr xmlns="http://schemas.microsoft.com/office/spreadsheetml/2009/9/main" objectType="CheckBox" fmlaLink="$L$25" lockText="1" noThreeD="1"/>
</file>

<file path=xl/ctrlProps/ctrlProp197.xml><?xml version="1.0" encoding="utf-8"?>
<formControlPr xmlns="http://schemas.microsoft.com/office/spreadsheetml/2009/9/main" objectType="CheckBox" fmlaLink="$H$28" lockText="1" noThreeD="1"/>
</file>

<file path=xl/ctrlProps/ctrlProp198.xml><?xml version="1.0" encoding="utf-8"?>
<formControlPr xmlns="http://schemas.microsoft.com/office/spreadsheetml/2009/9/main" objectType="CheckBox" fmlaLink="$I$28" lockText="1" noThreeD="1"/>
</file>

<file path=xl/ctrlProps/ctrlProp199.xml><?xml version="1.0" encoding="utf-8"?>
<formControlPr xmlns="http://schemas.microsoft.com/office/spreadsheetml/2009/9/main" objectType="CheckBox" fmlaLink="$H$2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K$46" lockText="1" noThreeD="1"/>
</file>

<file path=xl/ctrlProps/ctrlProp200.xml><?xml version="1.0" encoding="utf-8"?>
<formControlPr xmlns="http://schemas.microsoft.com/office/spreadsheetml/2009/9/main" objectType="CheckBox" fmlaLink="$I$29" lockText="1" noThreeD="1"/>
</file>

<file path=xl/ctrlProps/ctrlProp201.xml><?xml version="1.0" encoding="utf-8"?>
<formControlPr xmlns="http://schemas.microsoft.com/office/spreadsheetml/2009/9/main" objectType="CheckBox" fmlaLink="$H$30" lockText="1" noThreeD="1"/>
</file>

<file path=xl/ctrlProps/ctrlProp202.xml><?xml version="1.0" encoding="utf-8"?>
<formControlPr xmlns="http://schemas.microsoft.com/office/spreadsheetml/2009/9/main" objectType="CheckBox" fmlaLink="$I$30" lockText="1" noThreeD="1"/>
</file>

<file path=xl/ctrlProps/ctrlProp203.xml><?xml version="1.0" encoding="utf-8"?>
<formControlPr xmlns="http://schemas.microsoft.com/office/spreadsheetml/2009/9/main" objectType="CheckBox" fmlaLink="$H$31" lockText="1" noThreeD="1"/>
</file>

<file path=xl/ctrlProps/ctrlProp204.xml><?xml version="1.0" encoding="utf-8"?>
<formControlPr xmlns="http://schemas.microsoft.com/office/spreadsheetml/2009/9/main" objectType="CheckBox" fmlaLink="$I$31" lockText="1" noThreeD="1"/>
</file>

<file path=xl/ctrlProps/ctrlProp205.xml><?xml version="1.0" encoding="utf-8"?>
<formControlPr xmlns="http://schemas.microsoft.com/office/spreadsheetml/2009/9/main" objectType="CheckBox" fmlaLink="$H$32" lockText="1" noThreeD="1"/>
</file>

<file path=xl/ctrlProps/ctrlProp206.xml><?xml version="1.0" encoding="utf-8"?>
<formControlPr xmlns="http://schemas.microsoft.com/office/spreadsheetml/2009/9/main" objectType="CheckBox" fmlaLink="$I$32" lockText="1" noThreeD="1"/>
</file>

<file path=xl/ctrlProps/ctrlProp207.xml><?xml version="1.0" encoding="utf-8"?>
<formControlPr xmlns="http://schemas.microsoft.com/office/spreadsheetml/2009/9/main" objectType="CheckBox" fmlaLink="$K$33" lockText="1" noThreeD="1"/>
</file>

<file path=xl/ctrlProps/ctrlProp208.xml><?xml version="1.0" encoding="utf-8"?>
<formControlPr xmlns="http://schemas.microsoft.com/office/spreadsheetml/2009/9/main" objectType="CheckBox" fmlaLink="$L$33" lockText="1" noThreeD="1"/>
</file>

<file path=xl/ctrlProps/ctrlProp209.xml><?xml version="1.0" encoding="utf-8"?>
<formControlPr xmlns="http://schemas.microsoft.com/office/spreadsheetml/2009/9/main" objectType="CheckBox" fmlaLink="$J$30" lockText="1" noThreeD="1"/>
</file>

<file path=xl/ctrlProps/ctrlProp21.xml><?xml version="1.0" encoding="utf-8"?>
<formControlPr xmlns="http://schemas.microsoft.com/office/spreadsheetml/2009/9/main" objectType="CheckBox" fmlaLink="$J$47" lockText="1" noThreeD="1"/>
</file>

<file path=xl/ctrlProps/ctrlProp210.xml><?xml version="1.0" encoding="utf-8"?>
<formControlPr xmlns="http://schemas.microsoft.com/office/spreadsheetml/2009/9/main" objectType="CheckBox" fmlaLink="$K$26" lockText="1" noThreeD="1"/>
</file>

<file path=xl/ctrlProps/ctrlProp211.xml><?xml version="1.0" encoding="utf-8"?>
<formControlPr xmlns="http://schemas.microsoft.com/office/spreadsheetml/2009/9/main" objectType="CheckBox" fmlaLink="$L$26" lockText="1" noThreeD="1"/>
</file>

<file path=xl/ctrlProps/ctrlProp212.xml><?xml version="1.0" encoding="utf-8"?>
<formControlPr xmlns="http://schemas.microsoft.com/office/spreadsheetml/2009/9/main" objectType="CheckBox" fmlaLink="$K$27" lockText="1" noThreeD="1"/>
</file>

<file path=xl/ctrlProps/ctrlProp213.xml><?xml version="1.0" encoding="utf-8"?>
<formControlPr xmlns="http://schemas.microsoft.com/office/spreadsheetml/2009/9/main" objectType="CheckBox" fmlaLink="$L$27"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M$8"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N$8"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K$47" lockText="1" noThreeD="1"/>
</file>

<file path=xl/ctrlProps/ctrlProp27.xml><?xml version="1.0" encoding="utf-8"?>
<formControlPr xmlns="http://schemas.microsoft.com/office/spreadsheetml/2009/9/main" objectType="CheckBox" fmlaLink="$J$57" lockText="1" noThreeD="1"/>
</file>

<file path=xl/ctrlProps/ctrlProp28.xml><?xml version="1.0" encoding="utf-8"?>
<formControlPr xmlns="http://schemas.microsoft.com/office/spreadsheetml/2009/9/main" objectType="CheckBox" fmlaLink="$K$57" lockText="1" noThreeD="1"/>
</file>

<file path=xl/ctrlProps/ctrlProp29.xml><?xml version="1.0" encoding="utf-8"?>
<formControlPr xmlns="http://schemas.microsoft.com/office/spreadsheetml/2009/9/main" objectType="CheckBox" fmlaLink="$J$54"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K$54" lockText="1" noThreeD="1"/>
</file>

<file path=xl/ctrlProps/ctrlProp31.xml><?xml version="1.0" encoding="utf-8"?>
<formControlPr xmlns="http://schemas.microsoft.com/office/spreadsheetml/2009/9/main" objectType="CheckBox" fmlaLink="$J$53" lockText="1" noThreeD="1"/>
</file>

<file path=xl/ctrlProps/ctrlProp32.xml><?xml version="1.0" encoding="utf-8"?>
<formControlPr xmlns="http://schemas.microsoft.com/office/spreadsheetml/2009/9/main" objectType="CheckBox" fmlaLink="$K$53" lockText="1" noThreeD="1"/>
</file>

<file path=xl/ctrlProps/ctrlProp33.xml><?xml version="1.0" encoding="utf-8"?>
<formControlPr xmlns="http://schemas.microsoft.com/office/spreadsheetml/2009/9/main" objectType="CheckBox" fmlaLink="$J$52" lockText="1" noThreeD="1"/>
</file>

<file path=xl/ctrlProps/ctrlProp34.xml><?xml version="1.0" encoding="utf-8"?>
<formControlPr xmlns="http://schemas.microsoft.com/office/spreadsheetml/2009/9/main" objectType="CheckBox" fmlaLink="$K$52" lockText="1" noThreeD="1"/>
</file>

<file path=xl/ctrlProps/ctrlProp35.xml><?xml version="1.0" encoding="utf-8"?>
<formControlPr xmlns="http://schemas.microsoft.com/office/spreadsheetml/2009/9/main" objectType="CheckBox" fmlaLink="$J$51" lockText="1" noThreeD="1"/>
</file>

<file path=xl/ctrlProps/ctrlProp36.xml><?xml version="1.0" encoding="utf-8"?>
<formControlPr xmlns="http://schemas.microsoft.com/office/spreadsheetml/2009/9/main" objectType="CheckBox" fmlaLink="$K$51" lockText="1" noThreeD="1"/>
</file>

<file path=xl/ctrlProps/ctrlProp37.xml><?xml version="1.0" encoding="utf-8"?>
<formControlPr xmlns="http://schemas.microsoft.com/office/spreadsheetml/2009/9/main" objectType="CheckBox" fmlaLink="$J$42" lockText="1" noThreeD="1"/>
</file>

<file path=xl/ctrlProps/ctrlProp38.xml><?xml version="1.0" encoding="utf-8"?>
<formControlPr xmlns="http://schemas.microsoft.com/office/spreadsheetml/2009/9/main" objectType="CheckBox" fmlaLink="$K$42"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J$9" lockText="1" noThreeD="1"/>
</file>

<file path=xl/ctrlProps/ctrlProp45.xml><?xml version="1.0" encoding="utf-8"?>
<formControlPr xmlns="http://schemas.microsoft.com/office/spreadsheetml/2009/9/main" objectType="CheckBox" fmlaLink="$K$9" lockText="1" noThreeD="1"/>
</file>

<file path=xl/ctrlProps/ctrlProp46.xml><?xml version="1.0" encoding="utf-8"?>
<formControlPr xmlns="http://schemas.microsoft.com/office/spreadsheetml/2009/9/main" objectType="CheckBox" fmlaLink="$M$11" lockText="1" noThreeD="1"/>
</file>

<file path=xl/ctrlProps/ctrlProp47.xml><?xml version="1.0" encoding="utf-8"?>
<formControlPr xmlns="http://schemas.microsoft.com/office/spreadsheetml/2009/9/main" objectType="CheckBox" fmlaLink="$N$11" lockText="1" noThreeD="1"/>
</file>

<file path=xl/ctrlProps/ctrlProp48.xml><?xml version="1.0" encoding="utf-8"?>
<formControlPr xmlns="http://schemas.microsoft.com/office/spreadsheetml/2009/9/main" objectType="CheckBox" fmlaLink="$J$10" lockText="1" noThreeD="1"/>
</file>

<file path=xl/ctrlProps/ctrlProp49.xml><?xml version="1.0" encoding="utf-8"?>
<formControlPr xmlns="http://schemas.microsoft.com/office/spreadsheetml/2009/9/main" objectType="CheckBox" fmlaLink="$K$10"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M$12" lockText="1" noThreeD="1"/>
</file>

<file path=xl/ctrlProps/ctrlProp51.xml><?xml version="1.0" encoding="utf-8"?>
<formControlPr xmlns="http://schemas.microsoft.com/office/spreadsheetml/2009/9/main" objectType="CheckBox" fmlaLink="$N$12" lockText="1" noThreeD="1"/>
</file>

<file path=xl/ctrlProps/ctrlProp52.xml><?xml version="1.0" encoding="utf-8"?>
<formControlPr xmlns="http://schemas.microsoft.com/office/spreadsheetml/2009/9/main" objectType="CheckBox" checked="Checked" fmlaLink="$O$12" lockText="1" noThreeD="1"/>
</file>

<file path=xl/ctrlProps/ctrlProp53.xml><?xml version="1.0" encoding="utf-8"?>
<formControlPr xmlns="http://schemas.microsoft.com/office/spreadsheetml/2009/9/main" objectType="CheckBox" fmlaLink="$M$13" lockText="1" noThreeD="1"/>
</file>

<file path=xl/ctrlProps/ctrlProp54.xml><?xml version="1.0" encoding="utf-8"?>
<formControlPr xmlns="http://schemas.microsoft.com/office/spreadsheetml/2009/9/main" objectType="CheckBox" fmlaLink="$N$13" lockText="1" noThreeD="1"/>
</file>

<file path=xl/ctrlProps/ctrlProp55.xml><?xml version="1.0" encoding="utf-8"?>
<formControlPr xmlns="http://schemas.microsoft.com/office/spreadsheetml/2009/9/main" objectType="CheckBox" fmlaLink="$M$14" lockText="1" noThreeD="1"/>
</file>

<file path=xl/ctrlProps/ctrlProp56.xml><?xml version="1.0" encoding="utf-8"?>
<formControlPr xmlns="http://schemas.microsoft.com/office/spreadsheetml/2009/9/main" objectType="CheckBox" fmlaLink="$N$14" lockText="1" noThreeD="1"/>
</file>

<file path=xl/ctrlProps/ctrlProp57.xml><?xml version="1.0" encoding="utf-8"?>
<formControlPr xmlns="http://schemas.microsoft.com/office/spreadsheetml/2009/9/main" objectType="CheckBox" fmlaLink="$M$16" lockText="1" noThreeD="1"/>
</file>

<file path=xl/ctrlProps/ctrlProp58.xml><?xml version="1.0" encoding="utf-8"?>
<formControlPr xmlns="http://schemas.microsoft.com/office/spreadsheetml/2009/9/main" objectType="CheckBox" fmlaLink="$N$16" lockText="1" noThreeD="1"/>
</file>

<file path=xl/ctrlProps/ctrlProp59.xml><?xml version="1.0" encoding="utf-8"?>
<formControlPr xmlns="http://schemas.microsoft.com/office/spreadsheetml/2009/9/main" objectType="CheckBox" fmlaLink="$J$17"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K$17" lockText="1" noThreeD="1"/>
</file>

<file path=xl/ctrlProps/ctrlProp61.xml><?xml version="1.0" encoding="utf-8"?>
<formControlPr xmlns="http://schemas.microsoft.com/office/spreadsheetml/2009/9/main" objectType="CheckBox" fmlaLink="$M$18" lockText="1" noThreeD="1"/>
</file>

<file path=xl/ctrlProps/ctrlProp62.xml><?xml version="1.0" encoding="utf-8"?>
<formControlPr xmlns="http://schemas.microsoft.com/office/spreadsheetml/2009/9/main" objectType="CheckBox" fmlaLink="$N$18" lockText="1" noThreeD="1"/>
</file>

<file path=xl/ctrlProps/ctrlProp63.xml><?xml version="1.0" encoding="utf-8"?>
<formControlPr xmlns="http://schemas.microsoft.com/office/spreadsheetml/2009/9/main" objectType="CheckBox" fmlaLink="$M$20" lockText="1" noThreeD="1"/>
</file>

<file path=xl/ctrlProps/ctrlProp64.xml><?xml version="1.0" encoding="utf-8"?>
<formControlPr xmlns="http://schemas.microsoft.com/office/spreadsheetml/2009/9/main" objectType="CheckBox" fmlaLink="$N$20" lockText="1" noThreeD="1"/>
</file>

<file path=xl/ctrlProps/ctrlProp65.xml><?xml version="1.0" encoding="utf-8"?>
<formControlPr xmlns="http://schemas.microsoft.com/office/spreadsheetml/2009/9/main" objectType="CheckBox" fmlaLink="$M$21" lockText="1" noThreeD="1"/>
</file>

<file path=xl/ctrlProps/ctrlProp66.xml><?xml version="1.0" encoding="utf-8"?>
<formControlPr xmlns="http://schemas.microsoft.com/office/spreadsheetml/2009/9/main" objectType="CheckBox" fmlaLink="$N$21" lockText="1" noThreeD="1"/>
</file>

<file path=xl/ctrlProps/ctrlProp67.xml><?xml version="1.0" encoding="utf-8"?>
<formControlPr xmlns="http://schemas.microsoft.com/office/spreadsheetml/2009/9/main" objectType="CheckBox" fmlaLink="$M$22" lockText="1" noThreeD="1"/>
</file>

<file path=xl/ctrlProps/ctrlProp68.xml><?xml version="1.0" encoding="utf-8"?>
<formControlPr xmlns="http://schemas.microsoft.com/office/spreadsheetml/2009/9/main" objectType="CheckBox" fmlaLink="$N$22" lockText="1" noThreeD="1"/>
</file>

<file path=xl/ctrlProps/ctrlProp69.xml><?xml version="1.0" encoding="utf-8"?>
<formControlPr xmlns="http://schemas.microsoft.com/office/spreadsheetml/2009/9/main" objectType="CheckBox" fmlaLink="$J$19" lockText="1" noThreeD="1"/>
</file>

<file path=xl/ctrlProps/ctrlProp7.xml><?xml version="1.0" encoding="utf-8"?>
<formControlPr xmlns="http://schemas.microsoft.com/office/spreadsheetml/2009/9/main" objectType="CheckBox" fmlaLink="$J$7" lockText="1" noThreeD="1"/>
</file>

<file path=xl/ctrlProps/ctrlProp70.xml><?xml version="1.0" encoding="utf-8"?>
<formControlPr xmlns="http://schemas.microsoft.com/office/spreadsheetml/2009/9/main" objectType="CheckBox" fmlaLink="$K$19" lockText="1" noThreeD="1"/>
</file>

<file path=xl/ctrlProps/ctrlProp71.xml><?xml version="1.0" encoding="utf-8"?>
<formControlPr xmlns="http://schemas.microsoft.com/office/spreadsheetml/2009/9/main" objectType="CheckBox" fmlaLink="$M$24" lockText="1" noThreeD="1"/>
</file>

<file path=xl/ctrlProps/ctrlProp72.xml><?xml version="1.0" encoding="utf-8"?>
<formControlPr xmlns="http://schemas.microsoft.com/office/spreadsheetml/2009/9/main" objectType="CheckBox" fmlaLink="$N$24" lockText="1" noThreeD="1"/>
</file>

<file path=xl/ctrlProps/ctrlProp73.xml><?xml version="1.0" encoding="utf-8"?>
<formControlPr xmlns="http://schemas.microsoft.com/office/spreadsheetml/2009/9/main" objectType="CheckBox" fmlaLink="$M$25" lockText="1" noThreeD="1"/>
</file>

<file path=xl/ctrlProps/ctrlProp74.xml><?xml version="1.0" encoding="utf-8"?>
<formControlPr xmlns="http://schemas.microsoft.com/office/spreadsheetml/2009/9/main" objectType="CheckBox" fmlaLink="$N$25" lockText="1" noThreeD="1"/>
</file>

<file path=xl/ctrlProps/ctrlProp75.xml><?xml version="1.0" encoding="utf-8"?>
<formControlPr xmlns="http://schemas.microsoft.com/office/spreadsheetml/2009/9/main" objectType="CheckBox" fmlaLink="$J$23" lockText="1" noThreeD="1"/>
</file>

<file path=xl/ctrlProps/ctrlProp76.xml><?xml version="1.0" encoding="utf-8"?>
<formControlPr xmlns="http://schemas.microsoft.com/office/spreadsheetml/2009/9/main" objectType="CheckBox" fmlaLink="$K$23" lockText="1" noThreeD="1"/>
</file>

<file path=xl/ctrlProps/ctrlProp77.xml><?xml version="1.0" encoding="utf-8"?>
<formControlPr xmlns="http://schemas.microsoft.com/office/spreadsheetml/2009/9/main" objectType="CheckBox" fmlaLink="$J$27" lockText="1" noThreeD="1"/>
</file>

<file path=xl/ctrlProps/ctrlProp78.xml><?xml version="1.0" encoding="utf-8"?>
<formControlPr xmlns="http://schemas.microsoft.com/office/spreadsheetml/2009/9/main" objectType="CheckBox" fmlaLink="$K$27" lockText="1" noThreeD="1"/>
</file>

<file path=xl/ctrlProps/ctrlProp79.xml><?xml version="1.0" encoding="utf-8"?>
<formControlPr xmlns="http://schemas.microsoft.com/office/spreadsheetml/2009/9/main" objectType="CheckBox" fmlaLink="$J$26" lockText="1" noThreeD="1"/>
</file>

<file path=xl/ctrlProps/ctrlProp8.xml><?xml version="1.0" encoding="utf-8"?>
<formControlPr xmlns="http://schemas.microsoft.com/office/spreadsheetml/2009/9/main" objectType="CheckBox" fmlaLink="$K$7" lockText="1" noThreeD="1"/>
</file>

<file path=xl/ctrlProps/ctrlProp80.xml><?xml version="1.0" encoding="utf-8"?>
<formControlPr xmlns="http://schemas.microsoft.com/office/spreadsheetml/2009/9/main" objectType="CheckBox" fmlaLink="$K$26" lockText="1" noThreeD="1"/>
</file>

<file path=xl/ctrlProps/ctrlProp81.xml><?xml version="1.0" encoding="utf-8"?>
<formControlPr xmlns="http://schemas.microsoft.com/office/spreadsheetml/2009/9/main" objectType="CheckBox" fmlaLink="$M$32" lockText="1" noThreeD="1"/>
</file>

<file path=xl/ctrlProps/ctrlProp82.xml><?xml version="1.0" encoding="utf-8"?>
<formControlPr xmlns="http://schemas.microsoft.com/office/spreadsheetml/2009/9/main" objectType="CheckBox" fmlaLink="$N$32" lockText="1" noThreeD="1"/>
</file>

<file path=xl/ctrlProps/ctrlProp83.xml><?xml version="1.0" encoding="utf-8"?>
<formControlPr xmlns="http://schemas.microsoft.com/office/spreadsheetml/2009/9/main" objectType="CheckBox" fmlaLink="$M$33" lockText="1" noThreeD="1"/>
</file>

<file path=xl/ctrlProps/ctrlProp84.xml><?xml version="1.0" encoding="utf-8"?>
<formControlPr xmlns="http://schemas.microsoft.com/office/spreadsheetml/2009/9/main" objectType="CheckBox" fmlaLink="$N$33" lockText="1" noThreeD="1"/>
</file>

<file path=xl/ctrlProps/ctrlProp85.xml><?xml version="1.0" encoding="utf-8"?>
<formControlPr xmlns="http://schemas.microsoft.com/office/spreadsheetml/2009/9/main" objectType="CheckBox" fmlaLink="$M$34" lockText="1" noThreeD="1"/>
</file>

<file path=xl/ctrlProps/ctrlProp86.xml><?xml version="1.0" encoding="utf-8"?>
<formControlPr xmlns="http://schemas.microsoft.com/office/spreadsheetml/2009/9/main" objectType="CheckBox" fmlaLink="$N$34" lockText="1" noThreeD="1"/>
</file>

<file path=xl/ctrlProps/ctrlProp87.xml><?xml version="1.0" encoding="utf-8"?>
<formControlPr xmlns="http://schemas.microsoft.com/office/spreadsheetml/2009/9/main" objectType="CheckBox" fmlaLink="$J$31" lockText="1" noThreeD="1"/>
</file>

<file path=xl/ctrlProps/ctrlProp88.xml><?xml version="1.0" encoding="utf-8"?>
<formControlPr xmlns="http://schemas.microsoft.com/office/spreadsheetml/2009/9/main" objectType="CheckBox" fmlaLink="$K$31" lockText="1" noThreeD="1"/>
</file>

<file path=xl/ctrlProps/ctrlProp89.xml><?xml version="1.0" encoding="utf-8"?>
<formControlPr xmlns="http://schemas.microsoft.com/office/spreadsheetml/2009/9/main" objectType="CheckBox" checked="Checked" fmlaLink="$O$13" lockText="1" noThreeD="1"/>
</file>

<file path=xl/ctrlProps/ctrlProp9.xml><?xml version="1.0" encoding="utf-8"?>
<formControlPr xmlns="http://schemas.microsoft.com/office/spreadsheetml/2009/9/main" objectType="CheckBox" fmlaLink="$J$15" lockText="1" noThreeD="1"/>
</file>

<file path=xl/ctrlProps/ctrlProp90.xml><?xml version="1.0" encoding="utf-8"?>
<formControlPr xmlns="http://schemas.microsoft.com/office/spreadsheetml/2009/9/main" objectType="CheckBox" checked="Checked" fmlaLink="$O$14" lockText="1" noThreeD="1"/>
</file>

<file path=xl/ctrlProps/ctrlProp91.xml><?xml version="1.0" encoding="utf-8"?>
<formControlPr xmlns="http://schemas.microsoft.com/office/spreadsheetml/2009/9/main" objectType="CheckBox" checked="Checked" fmlaLink="$O$20" lockText="1" noThreeD="1"/>
</file>

<file path=xl/ctrlProps/ctrlProp92.xml><?xml version="1.0" encoding="utf-8"?>
<formControlPr xmlns="http://schemas.microsoft.com/office/spreadsheetml/2009/9/main" objectType="CheckBox" checked="Checked" fmlaLink="$O$21" lockText="1" noThreeD="1"/>
</file>

<file path=xl/ctrlProps/ctrlProp93.xml><?xml version="1.0" encoding="utf-8"?>
<formControlPr xmlns="http://schemas.microsoft.com/office/spreadsheetml/2009/9/main" objectType="CheckBox" checked="Checked" fmlaLink="$O$22" lockText="1" noThreeD="1"/>
</file>

<file path=xl/ctrlProps/ctrlProp94.xml><?xml version="1.0" encoding="utf-8"?>
<formControlPr xmlns="http://schemas.microsoft.com/office/spreadsheetml/2009/9/main" objectType="CheckBox" checked="Checked" fmlaLink="$L$27" lockText="1" noThreeD="1"/>
</file>

<file path=xl/ctrlProps/ctrlProp95.xml><?xml version="1.0" encoding="utf-8"?>
<formControlPr xmlns="http://schemas.microsoft.com/office/spreadsheetml/2009/9/main" objectType="CheckBox" checked="Checked" fmlaLink="$L$31" lockText="1" noThreeD="1"/>
</file>

<file path=xl/ctrlProps/ctrlProp96.xml><?xml version="1.0" encoding="utf-8"?>
<formControlPr xmlns="http://schemas.microsoft.com/office/spreadsheetml/2009/9/main" objectType="CheckBox" checked="Checked" fmlaLink="$O$32" lockText="1" noThreeD="1"/>
</file>

<file path=xl/ctrlProps/ctrlProp97.xml><?xml version="1.0" encoding="utf-8"?>
<formControlPr xmlns="http://schemas.microsoft.com/office/spreadsheetml/2009/9/main" objectType="CheckBox" checked="Checked" fmlaLink="$O$33" lockText="1" noThreeD="1"/>
</file>

<file path=xl/ctrlProps/ctrlProp98.xml><?xml version="1.0" encoding="utf-8"?>
<formControlPr xmlns="http://schemas.microsoft.com/office/spreadsheetml/2009/9/main" objectType="CheckBox" checked="Checked" fmlaLink="$O$34"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295275</xdr:colOff>
      <xdr:row>28</xdr:row>
      <xdr:rowOff>0</xdr:rowOff>
    </xdr:from>
    <xdr:ext cx="152400" cy="190500"/>
    <xdr:sp macro="" textlink="">
      <xdr:nvSpPr>
        <xdr:cNvPr id="18" name="Text Box 280">
          <a:extLst>
            <a:ext uri="{FF2B5EF4-FFF2-40B4-BE49-F238E27FC236}">
              <a16:creationId xmlns:a16="http://schemas.microsoft.com/office/drawing/2014/main" id="{00000000-0008-0000-0000-000012000000}"/>
            </a:ext>
          </a:extLst>
        </xdr:cNvPr>
        <xdr:cNvSpPr txBox="1">
          <a:spLocks noChangeArrowheads="1"/>
        </xdr:cNvSpPr>
      </xdr:nvSpPr>
      <xdr:spPr bwMode="auto">
        <a:xfrm>
          <a:off x="295275" y="6581775"/>
          <a:ext cx="152400" cy="190500"/>
        </a:xfrm>
        <a:prstGeom prst="rect">
          <a:avLst/>
        </a:prstGeom>
        <a:noFill/>
        <a:ln w="9525">
          <a:noFill/>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3</xdr:col>
          <xdr:colOff>28575</xdr:colOff>
          <xdr:row>24</xdr:row>
          <xdr:rowOff>9525</xdr:rowOff>
        </xdr:from>
        <xdr:to>
          <xdr:col>3</xdr:col>
          <xdr:colOff>657225</xdr:colOff>
          <xdr:row>25</xdr:row>
          <xdr:rowOff>19050</xdr:rowOff>
        </xdr:to>
        <xdr:sp macro="" textlink="">
          <xdr:nvSpPr>
            <xdr:cNvPr id="22660" name="Check Box 132" hidden="1">
              <a:extLst>
                <a:ext uri="{63B3BB69-23CF-44E3-9099-C40C66FF867C}">
                  <a14:compatExt spid="_x0000_s22660"/>
                </a:ext>
                <a:ext uri="{FF2B5EF4-FFF2-40B4-BE49-F238E27FC236}">
                  <a16:creationId xmlns:a16="http://schemas.microsoft.com/office/drawing/2014/main" id="{00000000-0008-0000-0000-00008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24</xdr:row>
          <xdr:rowOff>9525</xdr:rowOff>
        </xdr:from>
        <xdr:to>
          <xdr:col>4</xdr:col>
          <xdr:colOff>285750</xdr:colOff>
          <xdr:row>25</xdr:row>
          <xdr:rowOff>9525</xdr:rowOff>
        </xdr:to>
        <xdr:sp macro="" textlink="">
          <xdr:nvSpPr>
            <xdr:cNvPr id="22661" name="Check Box 133" hidden="1">
              <a:extLst>
                <a:ext uri="{63B3BB69-23CF-44E3-9099-C40C66FF867C}">
                  <a14:compatExt spid="_x0000_s22661"/>
                </a:ext>
                <a:ext uri="{FF2B5EF4-FFF2-40B4-BE49-F238E27FC236}">
                  <a16:creationId xmlns:a16="http://schemas.microsoft.com/office/drawing/2014/main" id="{00000000-0008-0000-0000-00008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包装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24</xdr:row>
          <xdr:rowOff>0</xdr:rowOff>
        </xdr:from>
        <xdr:to>
          <xdr:col>5</xdr:col>
          <xdr:colOff>361950</xdr:colOff>
          <xdr:row>25</xdr:row>
          <xdr:rowOff>0</xdr:rowOff>
        </xdr:to>
        <xdr:sp macro="" textlink="">
          <xdr:nvSpPr>
            <xdr:cNvPr id="22662" name="Check Box 134" hidden="1">
              <a:extLst>
                <a:ext uri="{63B3BB69-23CF-44E3-9099-C40C66FF867C}">
                  <a14:compatExt spid="_x0000_s22662"/>
                </a:ext>
                <a:ext uri="{FF2B5EF4-FFF2-40B4-BE49-F238E27FC236}">
                  <a16:creationId xmlns:a16="http://schemas.microsoft.com/office/drawing/2014/main" id="{00000000-0008-0000-0000-00008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WEB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23</xdr:row>
          <xdr:rowOff>171450</xdr:rowOff>
        </xdr:from>
        <xdr:to>
          <xdr:col>7</xdr:col>
          <xdr:colOff>295275</xdr:colOff>
          <xdr:row>25</xdr:row>
          <xdr:rowOff>0</xdr:rowOff>
        </xdr:to>
        <xdr:sp macro="" textlink="">
          <xdr:nvSpPr>
            <xdr:cNvPr id="22663" name="Check Box 135" hidden="1">
              <a:extLst>
                <a:ext uri="{63B3BB69-23CF-44E3-9099-C40C66FF867C}">
                  <a14:compatExt spid="_x0000_s22663"/>
                </a:ext>
                <a:ext uri="{FF2B5EF4-FFF2-40B4-BE49-F238E27FC236}">
                  <a16:creationId xmlns:a16="http://schemas.microsoft.com/office/drawing/2014/main" id="{00000000-0008-0000-0000-00008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カタログ等(広告媒体)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24</xdr:row>
          <xdr:rowOff>0</xdr:rowOff>
        </xdr:from>
        <xdr:to>
          <xdr:col>8</xdr:col>
          <xdr:colOff>1047750</xdr:colOff>
          <xdr:row>25</xdr:row>
          <xdr:rowOff>0</xdr:rowOff>
        </xdr:to>
        <xdr:sp macro="" textlink="">
          <xdr:nvSpPr>
            <xdr:cNvPr id="22664" name="Check Box 136" hidden="1">
              <a:extLst>
                <a:ext uri="{63B3BB69-23CF-44E3-9099-C40C66FF867C}">
                  <a14:compatExt spid="_x0000_s22664"/>
                </a:ext>
                <a:ext uri="{FF2B5EF4-FFF2-40B4-BE49-F238E27FC236}">
                  <a16:creationId xmlns:a16="http://schemas.microsoft.com/office/drawing/2014/main" id="{00000000-0008-0000-0000-00008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取扱説明書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24</xdr:row>
          <xdr:rowOff>9525</xdr:rowOff>
        </xdr:from>
        <xdr:to>
          <xdr:col>9</xdr:col>
          <xdr:colOff>95250</xdr:colOff>
          <xdr:row>25</xdr:row>
          <xdr:rowOff>9525</xdr:rowOff>
        </xdr:to>
        <xdr:sp macro="" textlink="">
          <xdr:nvSpPr>
            <xdr:cNvPr id="22665" name="Check Box 137" hidden="1">
              <a:extLst>
                <a:ext uri="{63B3BB69-23CF-44E3-9099-C40C66FF867C}">
                  <a14:compatExt spid="_x0000_s22665"/>
                </a:ext>
                <a:ext uri="{FF2B5EF4-FFF2-40B4-BE49-F238E27FC236}">
                  <a16:creationId xmlns:a16="http://schemas.microsoft.com/office/drawing/2014/main" id="{00000000-0008-0000-0000-00008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editAs="oneCell">
    <xdr:from>
      <xdr:col>4</xdr:col>
      <xdr:colOff>484909</xdr:colOff>
      <xdr:row>27</xdr:row>
      <xdr:rowOff>69272</xdr:rowOff>
    </xdr:from>
    <xdr:to>
      <xdr:col>5</xdr:col>
      <xdr:colOff>134735</xdr:colOff>
      <xdr:row>27</xdr:row>
      <xdr:rowOff>636962</xdr:rowOff>
    </xdr:to>
    <xdr:pic>
      <xdr:nvPicPr>
        <xdr:cNvPr id="2" name="図 1">
          <a:extLst>
            <a:ext uri="{FF2B5EF4-FFF2-40B4-BE49-F238E27FC236}">
              <a16:creationId xmlns:a16="http://schemas.microsoft.com/office/drawing/2014/main" id="{56837342-CC5A-2ADB-5F86-4E7EFF0D96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5409" y="7862454"/>
          <a:ext cx="567690" cy="5676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28576</xdr:colOff>
      <xdr:row>3</xdr:row>
      <xdr:rowOff>0</xdr:rowOff>
    </xdr:from>
    <xdr:to>
      <xdr:col>6</xdr:col>
      <xdr:colOff>619123</xdr:colOff>
      <xdr:row>3</xdr:row>
      <xdr:rowOff>222249</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6172201" y="845344"/>
          <a:ext cx="2257422" cy="222249"/>
          <a:chOff x="5267326" y="790575"/>
          <a:chExt cx="1962147" cy="222249"/>
        </a:xfrm>
      </xdr:grpSpPr>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267326" y="790575"/>
            <a:ext cx="485774" cy="222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rgbClr val="FF0000"/>
                </a:solidFill>
              </a:rPr>
              <a:t>適合</a:t>
            </a:r>
          </a:p>
        </xdr:txBody>
      </xdr: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924549" y="790575"/>
            <a:ext cx="619125"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不適合</a:t>
            </a:r>
          </a:p>
        </xdr:txBody>
      </xdr:sp>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6716169" y="790575"/>
            <a:ext cx="513304" cy="211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対象外</a:t>
            </a:r>
          </a:p>
        </xdr:txBody>
      </xdr:sp>
    </xdr:grpSp>
    <xdr:clientData/>
  </xdr:twoCellAnchor>
  <xdr:twoCellAnchor>
    <xdr:from>
      <xdr:col>4</xdr:col>
      <xdr:colOff>0</xdr:colOff>
      <xdr:row>4</xdr:row>
      <xdr:rowOff>0</xdr:rowOff>
    </xdr:from>
    <xdr:to>
      <xdr:col>6</xdr:col>
      <xdr:colOff>638174</xdr:colOff>
      <xdr:row>4</xdr:row>
      <xdr:rowOff>200025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143625" y="1226344"/>
          <a:ext cx="2305049" cy="200025"/>
          <a:chOff x="5238750" y="1171575"/>
          <a:chExt cx="2009774" cy="200025"/>
        </a:xfrm>
      </xdr:grpSpPr>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5238750" y="1181100"/>
            <a:ext cx="42862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solidFill>
                  <a:srgbClr val="3333FF"/>
                </a:solidFill>
              </a:rPr>
              <a:t>適合</a:t>
            </a:r>
          </a:p>
        </xdr:txBody>
      </xdr:sp>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5924549" y="1171575"/>
            <a:ext cx="61912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3333FF"/>
                </a:solidFill>
              </a:rPr>
              <a:t>不適合</a:t>
            </a:r>
          </a:p>
        </xdr:txBody>
      </xdr:sp>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6683795" y="1190625"/>
            <a:ext cx="564729"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3333FF"/>
                </a:solidFill>
              </a:rPr>
              <a:t>対象外</a:t>
            </a:r>
          </a:p>
        </xdr:txBody>
      </xdr:sp>
    </xdr:grpSp>
    <xdr:clientData/>
  </xdr:twoCellAnchor>
  <xdr:twoCellAnchor>
    <xdr:from>
      <xdr:col>4</xdr:col>
      <xdr:colOff>0</xdr:colOff>
      <xdr:row>28</xdr:row>
      <xdr:rowOff>0</xdr:rowOff>
    </xdr:from>
    <xdr:to>
      <xdr:col>5</xdr:col>
      <xdr:colOff>619124</xdr:colOff>
      <xdr:row>28</xdr:row>
      <xdr:rowOff>200025</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6143625" y="15144750"/>
          <a:ext cx="1595437" cy="200025"/>
          <a:chOff x="5238750" y="5295900"/>
          <a:chExt cx="1304924" cy="200025"/>
        </a:xfrm>
      </xdr:grpSpPr>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5238750" y="5305425"/>
            <a:ext cx="42862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solidFill>
                  <a:srgbClr val="3333FF"/>
                </a:solidFill>
              </a:rPr>
              <a:t>適合</a:t>
            </a:r>
          </a:p>
        </xdr:txBody>
      </xdr:sp>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5924549" y="5295900"/>
            <a:ext cx="61912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3333FF"/>
                </a:solidFill>
              </a:rPr>
              <a:t>不適合</a:t>
            </a:r>
          </a:p>
        </xdr:txBody>
      </xdr:sp>
    </xdr:grpSp>
    <xdr:clientData/>
  </xdr:twoCellAnchor>
  <xdr:twoCellAnchor>
    <xdr:from>
      <xdr:col>4</xdr:col>
      <xdr:colOff>28576</xdr:colOff>
      <xdr:row>27</xdr:row>
      <xdr:rowOff>0</xdr:rowOff>
    </xdr:from>
    <xdr:to>
      <xdr:col>6</xdr:col>
      <xdr:colOff>619124</xdr:colOff>
      <xdr:row>27</xdr:row>
      <xdr:rowOff>200025</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172201" y="14680406"/>
          <a:ext cx="2257423" cy="200025"/>
          <a:chOff x="5267326" y="4829175"/>
          <a:chExt cx="1962148" cy="200025"/>
        </a:xfrm>
      </xdr:grpSpPr>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5267326" y="4829175"/>
            <a:ext cx="485774"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rgbClr val="FF0000"/>
                </a:solidFill>
              </a:rPr>
              <a:t>適合</a:t>
            </a:r>
          </a:p>
        </xdr:txBody>
      </xdr:sp>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5924549" y="4829176"/>
            <a:ext cx="6191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不適合</a:t>
            </a:r>
          </a:p>
        </xdr:txBody>
      </xdr:sp>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6610349" y="4829175"/>
            <a:ext cx="61912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対象外</a:t>
            </a:r>
          </a:p>
        </xdr:txBody>
      </xdr:sp>
    </xdr:grpSp>
    <xdr:clientData/>
  </xdr:twoCellAnchor>
  <mc:AlternateContent xmlns:mc="http://schemas.openxmlformats.org/markup-compatibility/2006">
    <mc:Choice xmlns:a14="http://schemas.microsoft.com/office/drawing/2010/main" Requires="a14">
      <xdr:twoCellAnchor editAs="oneCell">
        <xdr:from>
          <xdr:col>4</xdr:col>
          <xdr:colOff>66675</xdr:colOff>
          <xdr:row>6</xdr:row>
          <xdr:rowOff>0</xdr:rowOff>
        </xdr:from>
        <xdr:to>
          <xdr:col>4</xdr:col>
          <xdr:colOff>638175</xdr:colOff>
          <xdr:row>6</xdr:row>
          <xdr:rowOff>561975</xdr:rowOff>
        </xdr:to>
        <xdr:sp macro="" textlink="">
          <xdr:nvSpPr>
            <xdr:cNvPr id="1026" name="Check Box 2" descr="はい"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xdr:row>
          <xdr:rowOff>9525</xdr:rowOff>
        </xdr:from>
        <xdr:to>
          <xdr:col>6</xdr:col>
          <xdr:colOff>0</xdr:colOff>
          <xdr:row>6</xdr:row>
          <xdr:rowOff>552450</xdr:rowOff>
        </xdr:to>
        <xdr:sp macro="" textlink="">
          <xdr:nvSpPr>
            <xdr:cNvPr id="1027" name="Check Box 3" descr="はい"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66675</xdr:rowOff>
        </xdr:from>
        <xdr:to>
          <xdr:col>4</xdr:col>
          <xdr:colOff>647700</xdr:colOff>
          <xdr:row>15</xdr:row>
          <xdr:rowOff>9525</xdr:rowOff>
        </xdr:to>
        <xdr:sp macro="" textlink="">
          <xdr:nvSpPr>
            <xdr:cNvPr id="1029" name="Check Box 5" descr="はい"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xdr:row>
          <xdr:rowOff>0</xdr:rowOff>
        </xdr:from>
        <xdr:to>
          <xdr:col>4</xdr:col>
          <xdr:colOff>638175</xdr:colOff>
          <xdr:row>35</xdr:row>
          <xdr:rowOff>0</xdr:rowOff>
        </xdr:to>
        <xdr:sp macro="" textlink="">
          <xdr:nvSpPr>
            <xdr:cNvPr id="1037" name="Check Box 13" descr="はい"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42</xdr:row>
          <xdr:rowOff>266700</xdr:rowOff>
        </xdr:from>
        <xdr:to>
          <xdr:col>4</xdr:col>
          <xdr:colOff>809625</xdr:colOff>
          <xdr:row>42</xdr:row>
          <xdr:rowOff>733425</xdr:rowOff>
        </xdr:to>
        <xdr:sp macro="" textlink="">
          <xdr:nvSpPr>
            <xdr:cNvPr id="1039" name="Check Box 15" descr="はい"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43</xdr:row>
          <xdr:rowOff>190500</xdr:rowOff>
        </xdr:from>
        <xdr:to>
          <xdr:col>4</xdr:col>
          <xdr:colOff>742950</xdr:colOff>
          <xdr:row>43</xdr:row>
          <xdr:rowOff>657225</xdr:rowOff>
        </xdr:to>
        <xdr:sp macro="" textlink="">
          <xdr:nvSpPr>
            <xdr:cNvPr id="1041" name="Check Box 17" descr="はい"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44</xdr:row>
          <xdr:rowOff>257175</xdr:rowOff>
        </xdr:from>
        <xdr:to>
          <xdr:col>4</xdr:col>
          <xdr:colOff>723900</xdr:colOff>
          <xdr:row>44</xdr:row>
          <xdr:rowOff>1838325</xdr:rowOff>
        </xdr:to>
        <xdr:sp macro="" textlink="">
          <xdr:nvSpPr>
            <xdr:cNvPr id="1042" name="Check Box 18" descr="はい"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45</xdr:row>
          <xdr:rowOff>19050</xdr:rowOff>
        </xdr:from>
        <xdr:to>
          <xdr:col>4</xdr:col>
          <xdr:colOff>638175</xdr:colOff>
          <xdr:row>46</xdr:row>
          <xdr:rowOff>0</xdr:rowOff>
        </xdr:to>
        <xdr:sp macro="" textlink="">
          <xdr:nvSpPr>
            <xdr:cNvPr id="1046" name="Check Box 22" descr="はい"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95250</xdr:rowOff>
        </xdr:from>
        <xdr:to>
          <xdr:col>6</xdr:col>
          <xdr:colOff>0</xdr:colOff>
          <xdr:row>14</xdr:row>
          <xdr:rowOff>419100</xdr:rowOff>
        </xdr:to>
        <xdr:sp macro="" textlink="">
          <xdr:nvSpPr>
            <xdr:cNvPr id="1051" name="Check Box 27" descr="はい"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9525</xdr:rowOff>
        </xdr:from>
        <xdr:to>
          <xdr:col>6</xdr:col>
          <xdr:colOff>0</xdr:colOff>
          <xdr:row>35</xdr:row>
          <xdr:rowOff>9525</xdr:rowOff>
        </xdr:to>
        <xdr:sp macro="" textlink="">
          <xdr:nvSpPr>
            <xdr:cNvPr id="1059" name="Check Box 35" descr="はい"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42</xdr:row>
          <xdr:rowOff>285750</xdr:rowOff>
        </xdr:from>
        <xdr:to>
          <xdr:col>6</xdr:col>
          <xdr:colOff>133350</xdr:colOff>
          <xdr:row>42</xdr:row>
          <xdr:rowOff>704850</xdr:rowOff>
        </xdr:to>
        <xdr:sp macro="" textlink="">
          <xdr:nvSpPr>
            <xdr:cNvPr id="1061" name="Check Box 37" descr="はい"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43</xdr:row>
          <xdr:rowOff>180975</xdr:rowOff>
        </xdr:from>
        <xdr:to>
          <xdr:col>5</xdr:col>
          <xdr:colOff>619125</xdr:colOff>
          <xdr:row>43</xdr:row>
          <xdr:rowOff>638175</xdr:rowOff>
        </xdr:to>
        <xdr:sp macro="" textlink="">
          <xdr:nvSpPr>
            <xdr:cNvPr id="1063" name="Check Box 39" descr="はい"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44</xdr:row>
          <xdr:rowOff>133350</xdr:rowOff>
        </xdr:from>
        <xdr:to>
          <xdr:col>6</xdr:col>
          <xdr:colOff>0</xdr:colOff>
          <xdr:row>44</xdr:row>
          <xdr:rowOff>1933575</xdr:rowOff>
        </xdr:to>
        <xdr:sp macro="" textlink="">
          <xdr:nvSpPr>
            <xdr:cNvPr id="1064" name="Check Box 40" descr="はい"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45</xdr:row>
          <xdr:rowOff>9525</xdr:rowOff>
        </xdr:from>
        <xdr:to>
          <xdr:col>6</xdr:col>
          <xdr:colOff>0</xdr:colOff>
          <xdr:row>46</xdr:row>
          <xdr:rowOff>0</xdr:rowOff>
        </xdr:to>
        <xdr:sp macro="" textlink="">
          <xdr:nvSpPr>
            <xdr:cNvPr id="1077" name="Check Box 53" descr="はい"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46</xdr:row>
          <xdr:rowOff>400050</xdr:rowOff>
        </xdr:from>
        <xdr:to>
          <xdr:col>4</xdr:col>
          <xdr:colOff>714375</xdr:colOff>
          <xdr:row>46</xdr:row>
          <xdr:rowOff>1438275</xdr:rowOff>
        </xdr:to>
        <xdr:sp macro="" textlink="">
          <xdr:nvSpPr>
            <xdr:cNvPr id="1082" name="Check Box 58" descr="はい"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xdr:row>
          <xdr:rowOff>85725</xdr:rowOff>
        </xdr:from>
        <xdr:to>
          <xdr:col>4</xdr:col>
          <xdr:colOff>666750</xdr:colOff>
          <xdr:row>7</xdr:row>
          <xdr:rowOff>419100</xdr:rowOff>
        </xdr:to>
        <xdr:sp macro="" textlink="">
          <xdr:nvSpPr>
            <xdr:cNvPr id="1089" name="Check Box 65" descr="はい"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xdr:row>
          <xdr:rowOff>76200</xdr:rowOff>
        </xdr:from>
        <xdr:to>
          <xdr:col>5</xdr:col>
          <xdr:colOff>619125</xdr:colOff>
          <xdr:row>7</xdr:row>
          <xdr:rowOff>400050</xdr:rowOff>
        </xdr:to>
        <xdr:sp macro="" textlink="">
          <xdr:nvSpPr>
            <xdr:cNvPr id="1090" name="Check Box 66" descr="はい"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35</xdr:row>
          <xdr:rowOff>200025</xdr:rowOff>
        </xdr:from>
        <xdr:to>
          <xdr:col>6</xdr:col>
          <xdr:colOff>400050</xdr:colOff>
          <xdr:row>35</xdr:row>
          <xdr:rowOff>409575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自動輝度調節機能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35</xdr:row>
          <xdr:rowOff>561975</xdr:rowOff>
        </xdr:from>
        <xdr:to>
          <xdr:col>6</xdr:col>
          <xdr:colOff>266700</xdr:colOff>
          <xdr:row>36</xdr:row>
          <xdr:rowOff>47625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46</xdr:row>
          <xdr:rowOff>390525</xdr:rowOff>
        </xdr:from>
        <xdr:to>
          <xdr:col>5</xdr:col>
          <xdr:colOff>590550</xdr:colOff>
          <xdr:row>46</xdr:row>
          <xdr:rowOff>1409700</xdr:rowOff>
        </xdr:to>
        <xdr:sp macro="" textlink="">
          <xdr:nvSpPr>
            <xdr:cNvPr id="1111" name="Check Box 87" descr="はい"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56</xdr:row>
          <xdr:rowOff>114300</xdr:rowOff>
        </xdr:from>
        <xdr:to>
          <xdr:col>4</xdr:col>
          <xdr:colOff>685800</xdr:colOff>
          <xdr:row>56</xdr:row>
          <xdr:rowOff>466725</xdr:rowOff>
        </xdr:to>
        <xdr:sp macro="" textlink="">
          <xdr:nvSpPr>
            <xdr:cNvPr id="1120" name="Check Box 96" descr="はい"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56</xdr:row>
          <xdr:rowOff>95250</xdr:rowOff>
        </xdr:from>
        <xdr:to>
          <xdr:col>6</xdr:col>
          <xdr:colOff>0</xdr:colOff>
          <xdr:row>56</xdr:row>
          <xdr:rowOff>438150</xdr:rowOff>
        </xdr:to>
        <xdr:sp macro="" textlink="">
          <xdr:nvSpPr>
            <xdr:cNvPr id="1121" name="Check Box 97" descr="はい"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53</xdr:row>
          <xdr:rowOff>57150</xdr:rowOff>
        </xdr:from>
        <xdr:to>
          <xdr:col>4</xdr:col>
          <xdr:colOff>666750</xdr:colOff>
          <xdr:row>54</xdr:row>
          <xdr:rowOff>0</xdr:rowOff>
        </xdr:to>
        <xdr:sp macro="" textlink="">
          <xdr:nvSpPr>
            <xdr:cNvPr id="1122" name="Check Box 98" descr="はい"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53</xdr:row>
          <xdr:rowOff>85725</xdr:rowOff>
        </xdr:from>
        <xdr:to>
          <xdr:col>6</xdr:col>
          <xdr:colOff>0</xdr:colOff>
          <xdr:row>53</xdr:row>
          <xdr:rowOff>409575</xdr:rowOff>
        </xdr:to>
        <xdr:sp macro="" textlink="">
          <xdr:nvSpPr>
            <xdr:cNvPr id="1123" name="Check Box 99" descr="はい"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52</xdr:row>
          <xdr:rowOff>47625</xdr:rowOff>
        </xdr:from>
        <xdr:to>
          <xdr:col>4</xdr:col>
          <xdr:colOff>676275</xdr:colOff>
          <xdr:row>53</xdr:row>
          <xdr:rowOff>0</xdr:rowOff>
        </xdr:to>
        <xdr:sp macro="" textlink="">
          <xdr:nvSpPr>
            <xdr:cNvPr id="1124" name="Check Box 100" descr="はい"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52</xdr:row>
          <xdr:rowOff>19050</xdr:rowOff>
        </xdr:from>
        <xdr:to>
          <xdr:col>6</xdr:col>
          <xdr:colOff>0</xdr:colOff>
          <xdr:row>53</xdr:row>
          <xdr:rowOff>9525</xdr:rowOff>
        </xdr:to>
        <xdr:sp macro="" textlink="">
          <xdr:nvSpPr>
            <xdr:cNvPr id="1125" name="Check Box 101" descr="はい"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51</xdr:row>
          <xdr:rowOff>0</xdr:rowOff>
        </xdr:from>
        <xdr:to>
          <xdr:col>4</xdr:col>
          <xdr:colOff>676275</xdr:colOff>
          <xdr:row>52</xdr:row>
          <xdr:rowOff>28575</xdr:rowOff>
        </xdr:to>
        <xdr:sp macro="" textlink="">
          <xdr:nvSpPr>
            <xdr:cNvPr id="1126" name="Check Box 102" descr="はい"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51</xdr:row>
          <xdr:rowOff>19050</xdr:rowOff>
        </xdr:from>
        <xdr:to>
          <xdr:col>6</xdr:col>
          <xdr:colOff>0</xdr:colOff>
          <xdr:row>51</xdr:row>
          <xdr:rowOff>342900</xdr:rowOff>
        </xdr:to>
        <xdr:sp macro="" textlink="">
          <xdr:nvSpPr>
            <xdr:cNvPr id="1127" name="Check Box 103" descr="はい"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50</xdr:row>
          <xdr:rowOff>123825</xdr:rowOff>
        </xdr:from>
        <xdr:to>
          <xdr:col>4</xdr:col>
          <xdr:colOff>685800</xdr:colOff>
          <xdr:row>50</xdr:row>
          <xdr:rowOff>400050</xdr:rowOff>
        </xdr:to>
        <xdr:sp macro="" textlink="">
          <xdr:nvSpPr>
            <xdr:cNvPr id="1128" name="Check Box 104" descr="はい"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50</xdr:row>
          <xdr:rowOff>133350</xdr:rowOff>
        </xdr:from>
        <xdr:to>
          <xdr:col>5</xdr:col>
          <xdr:colOff>619125</xdr:colOff>
          <xdr:row>50</xdr:row>
          <xdr:rowOff>419100</xdr:rowOff>
        </xdr:to>
        <xdr:sp macro="" textlink="">
          <xdr:nvSpPr>
            <xdr:cNvPr id="1129" name="Check Box 105" descr="はい"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41</xdr:row>
          <xdr:rowOff>152400</xdr:rowOff>
        </xdr:from>
        <xdr:to>
          <xdr:col>4</xdr:col>
          <xdr:colOff>695325</xdr:colOff>
          <xdr:row>41</xdr:row>
          <xdr:rowOff>609600</xdr:rowOff>
        </xdr:to>
        <xdr:sp macro="" textlink="">
          <xdr:nvSpPr>
            <xdr:cNvPr id="1147" name="Check Box 123" descr="はい"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41</xdr:row>
          <xdr:rowOff>133350</xdr:rowOff>
        </xdr:from>
        <xdr:to>
          <xdr:col>5</xdr:col>
          <xdr:colOff>590550</xdr:colOff>
          <xdr:row>41</xdr:row>
          <xdr:rowOff>619125</xdr:rowOff>
        </xdr:to>
        <xdr:sp macro="" textlink="">
          <xdr:nvSpPr>
            <xdr:cNvPr id="1148" name="Check Box 124" descr="はい"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67</xdr:row>
          <xdr:rowOff>438150</xdr:rowOff>
        </xdr:from>
        <xdr:to>
          <xdr:col>1</xdr:col>
          <xdr:colOff>295275</xdr:colOff>
          <xdr:row>67</xdr:row>
          <xdr:rowOff>676275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1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67</xdr:row>
          <xdr:rowOff>609600</xdr:rowOff>
        </xdr:from>
        <xdr:to>
          <xdr:col>1</xdr:col>
          <xdr:colOff>295275</xdr:colOff>
          <xdr:row>67</xdr:row>
          <xdr:rowOff>847725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1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67</xdr:row>
          <xdr:rowOff>781050</xdr:rowOff>
        </xdr:from>
        <xdr:to>
          <xdr:col>1</xdr:col>
          <xdr:colOff>295275</xdr:colOff>
          <xdr:row>67</xdr:row>
          <xdr:rowOff>1019175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67</xdr:row>
          <xdr:rowOff>1238250</xdr:rowOff>
        </xdr:from>
        <xdr:to>
          <xdr:col>1</xdr:col>
          <xdr:colOff>295275</xdr:colOff>
          <xdr:row>67</xdr:row>
          <xdr:rowOff>1476375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1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67</xdr:row>
          <xdr:rowOff>1085850</xdr:rowOff>
        </xdr:from>
        <xdr:to>
          <xdr:col>1</xdr:col>
          <xdr:colOff>295275</xdr:colOff>
          <xdr:row>67</xdr:row>
          <xdr:rowOff>1323975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xdr:row>
          <xdr:rowOff>104775</xdr:rowOff>
        </xdr:from>
        <xdr:to>
          <xdr:col>4</xdr:col>
          <xdr:colOff>657225</xdr:colOff>
          <xdr:row>8</xdr:row>
          <xdr:rowOff>552450</xdr:rowOff>
        </xdr:to>
        <xdr:sp macro="" textlink="">
          <xdr:nvSpPr>
            <xdr:cNvPr id="1188" name="Check Box 164" descr="はい" hidden="1">
              <a:extLst>
                <a:ext uri="{63B3BB69-23CF-44E3-9099-C40C66FF867C}">
                  <a14:compatExt spid="_x0000_s1188"/>
                </a:ext>
                <a:ext uri="{FF2B5EF4-FFF2-40B4-BE49-F238E27FC236}">
                  <a16:creationId xmlns:a16="http://schemas.microsoft.com/office/drawing/2014/main" id="{00000000-0008-0000-01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xdr:row>
          <xdr:rowOff>95250</xdr:rowOff>
        </xdr:from>
        <xdr:to>
          <xdr:col>6</xdr:col>
          <xdr:colOff>0</xdr:colOff>
          <xdr:row>8</xdr:row>
          <xdr:rowOff>571500</xdr:rowOff>
        </xdr:to>
        <xdr:sp macro="" textlink="">
          <xdr:nvSpPr>
            <xdr:cNvPr id="1189" name="Check Box 165" descr="はい" hidden="1">
              <a:extLst>
                <a:ext uri="{63B3BB69-23CF-44E3-9099-C40C66FF867C}">
                  <a14:compatExt spid="_x0000_s1189"/>
                </a:ext>
                <a:ext uri="{FF2B5EF4-FFF2-40B4-BE49-F238E27FC236}">
                  <a16:creationId xmlns:a16="http://schemas.microsoft.com/office/drawing/2014/main" id="{00000000-0008-0000-01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xdr:row>
          <xdr:rowOff>85725</xdr:rowOff>
        </xdr:from>
        <xdr:to>
          <xdr:col>4</xdr:col>
          <xdr:colOff>666750</xdr:colOff>
          <xdr:row>10</xdr:row>
          <xdr:rowOff>419100</xdr:rowOff>
        </xdr:to>
        <xdr:sp macro="" textlink="">
          <xdr:nvSpPr>
            <xdr:cNvPr id="1190" name="Check Box 166" descr="はい" hidden="1">
              <a:extLst>
                <a:ext uri="{63B3BB69-23CF-44E3-9099-C40C66FF867C}">
                  <a14:compatExt spid="_x0000_s1190"/>
                </a:ext>
                <a:ext uri="{FF2B5EF4-FFF2-40B4-BE49-F238E27FC236}">
                  <a16:creationId xmlns:a16="http://schemas.microsoft.com/office/drawing/2014/main" id="{00000000-0008-0000-01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xdr:row>
          <xdr:rowOff>95250</xdr:rowOff>
        </xdr:from>
        <xdr:to>
          <xdr:col>5</xdr:col>
          <xdr:colOff>619125</xdr:colOff>
          <xdr:row>10</xdr:row>
          <xdr:rowOff>419100</xdr:rowOff>
        </xdr:to>
        <xdr:sp macro="" textlink="">
          <xdr:nvSpPr>
            <xdr:cNvPr id="1191" name="Check Box 167" descr="はい" hidden="1">
              <a:extLst>
                <a:ext uri="{63B3BB69-23CF-44E3-9099-C40C66FF867C}">
                  <a14:compatExt spid="_x0000_s1191"/>
                </a:ext>
                <a:ext uri="{FF2B5EF4-FFF2-40B4-BE49-F238E27FC236}">
                  <a16:creationId xmlns:a16="http://schemas.microsoft.com/office/drawing/2014/main" id="{00000000-0008-0000-01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xdr:row>
          <xdr:rowOff>57150</xdr:rowOff>
        </xdr:from>
        <xdr:to>
          <xdr:col>4</xdr:col>
          <xdr:colOff>657225</xdr:colOff>
          <xdr:row>9</xdr:row>
          <xdr:rowOff>419100</xdr:rowOff>
        </xdr:to>
        <xdr:sp macro="" textlink="">
          <xdr:nvSpPr>
            <xdr:cNvPr id="1192" name="Check Box 168" descr="はい" hidden="1">
              <a:extLst>
                <a:ext uri="{63B3BB69-23CF-44E3-9099-C40C66FF867C}">
                  <a14:compatExt spid="_x0000_s1192"/>
                </a:ext>
                <a:ext uri="{FF2B5EF4-FFF2-40B4-BE49-F238E27FC236}">
                  <a16:creationId xmlns:a16="http://schemas.microsoft.com/office/drawing/2014/main" id="{00000000-0008-0000-01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xdr:row>
          <xdr:rowOff>28575</xdr:rowOff>
        </xdr:from>
        <xdr:to>
          <xdr:col>5</xdr:col>
          <xdr:colOff>619125</xdr:colOff>
          <xdr:row>9</xdr:row>
          <xdr:rowOff>409575</xdr:rowOff>
        </xdr:to>
        <xdr:sp macro="" textlink="">
          <xdr:nvSpPr>
            <xdr:cNvPr id="1193" name="Check Box 169" descr="はい"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xdr:row>
          <xdr:rowOff>85725</xdr:rowOff>
        </xdr:from>
        <xdr:to>
          <xdr:col>4</xdr:col>
          <xdr:colOff>666750</xdr:colOff>
          <xdr:row>11</xdr:row>
          <xdr:rowOff>419100</xdr:rowOff>
        </xdr:to>
        <xdr:sp macro="" textlink="">
          <xdr:nvSpPr>
            <xdr:cNvPr id="1194" name="Check Box 170" descr="はい"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xdr:row>
          <xdr:rowOff>95250</xdr:rowOff>
        </xdr:from>
        <xdr:to>
          <xdr:col>5</xdr:col>
          <xdr:colOff>619125</xdr:colOff>
          <xdr:row>11</xdr:row>
          <xdr:rowOff>419100</xdr:rowOff>
        </xdr:to>
        <xdr:sp macro="" textlink="">
          <xdr:nvSpPr>
            <xdr:cNvPr id="1195" name="Check Box 171" descr="はい" hidden="1">
              <a:extLst>
                <a:ext uri="{63B3BB69-23CF-44E3-9099-C40C66FF867C}">
                  <a14:compatExt spid="_x0000_s1195"/>
                </a:ext>
                <a:ext uri="{FF2B5EF4-FFF2-40B4-BE49-F238E27FC236}">
                  <a16:creationId xmlns:a16="http://schemas.microsoft.com/office/drawing/2014/main" id="{00000000-0008-0000-01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xdr:row>
          <xdr:rowOff>66675</xdr:rowOff>
        </xdr:from>
        <xdr:to>
          <xdr:col>6</xdr:col>
          <xdr:colOff>847725</xdr:colOff>
          <xdr:row>11</xdr:row>
          <xdr:rowOff>438150</xdr:rowOff>
        </xdr:to>
        <xdr:sp macro="" textlink="">
          <xdr:nvSpPr>
            <xdr:cNvPr id="1196" name="Check Box 172" descr="はい" hidden="1">
              <a:extLst>
                <a:ext uri="{63B3BB69-23CF-44E3-9099-C40C66FF867C}">
                  <a14:compatExt spid="_x0000_s1196"/>
                </a:ext>
                <a:ext uri="{FF2B5EF4-FFF2-40B4-BE49-F238E27FC236}">
                  <a16:creationId xmlns:a16="http://schemas.microsoft.com/office/drawing/2014/main" id="{00000000-0008-0000-01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携帯電話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12</xdr:row>
          <xdr:rowOff>85725</xdr:rowOff>
        </xdr:from>
        <xdr:to>
          <xdr:col>4</xdr:col>
          <xdr:colOff>666750</xdr:colOff>
          <xdr:row>12</xdr:row>
          <xdr:rowOff>419100</xdr:rowOff>
        </xdr:to>
        <xdr:sp macro="" textlink="">
          <xdr:nvSpPr>
            <xdr:cNvPr id="1197" name="Check Box 173" descr="はい" hidden="1">
              <a:extLst>
                <a:ext uri="{63B3BB69-23CF-44E3-9099-C40C66FF867C}">
                  <a14:compatExt spid="_x0000_s1197"/>
                </a:ext>
                <a:ext uri="{FF2B5EF4-FFF2-40B4-BE49-F238E27FC236}">
                  <a16:creationId xmlns:a16="http://schemas.microsoft.com/office/drawing/2014/main" id="{00000000-0008-0000-01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xdr:row>
          <xdr:rowOff>95250</xdr:rowOff>
        </xdr:from>
        <xdr:to>
          <xdr:col>5</xdr:col>
          <xdr:colOff>619125</xdr:colOff>
          <xdr:row>12</xdr:row>
          <xdr:rowOff>419100</xdr:rowOff>
        </xdr:to>
        <xdr:sp macro="" textlink="">
          <xdr:nvSpPr>
            <xdr:cNvPr id="1198" name="Check Box 174" descr="はい" hidden="1">
              <a:extLst>
                <a:ext uri="{63B3BB69-23CF-44E3-9099-C40C66FF867C}">
                  <a14:compatExt spid="_x0000_s1198"/>
                </a:ext>
                <a:ext uri="{FF2B5EF4-FFF2-40B4-BE49-F238E27FC236}">
                  <a16:creationId xmlns:a16="http://schemas.microsoft.com/office/drawing/2014/main" id="{00000000-0008-0000-01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13</xdr:row>
          <xdr:rowOff>85725</xdr:rowOff>
        </xdr:from>
        <xdr:to>
          <xdr:col>4</xdr:col>
          <xdr:colOff>666750</xdr:colOff>
          <xdr:row>13</xdr:row>
          <xdr:rowOff>419100</xdr:rowOff>
        </xdr:to>
        <xdr:sp macro="" textlink="">
          <xdr:nvSpPr>
            <xdr:cNvPr id="1200" name="Check Box 176" descr="はい" hidden="1">
              <a:extLst>
                <a:ext uri="{63B3BB69-23CF-44E3-9099-C40C66FF867C}">
                  <a14:compatExt spid="_x0000_s1200"/>
                </a:ext>
                <a:ext uri="{FF2B5EF4-FFF2-40B4-BE49-F238E27FC236}">
                  <a16:creationId xmlns:a16="http://schemas.microsoft.com/office/drawing/2014/main" id="{00000000-0008-0000-01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95250</xdr:rowOff>
        </xdr:from>
        <xdr:to>
          <xdr:col>5</xdr:col>
          <xdr:colOff>619125</xdr:colOff>
          <xdr:row>13</xdr:row>
          <xdr:rowOff>419100</xdr:rowOff>
        </xdr:to>
        <xdr:sp macro="" textlink="">
          <xdr:nvSpPr>
            <xdr:cNvPr id="1201" name="Check Box 177" descr="はい" hidden="1">
              <a:extLst>
                <a:ext uri="{63B3BB69-23CF-44E3-9099-C40C66FF867C}">
                  <a14:compatExt spid="_x0000_s1201"/>
                </a:ext>
                <a:ext uri="{FF2B5EF4-FFF2-40B4-BE49-F238E27FC236}">
                  <a16:creationId xmlns:a16="http://schemas.microsoft.com/office/drawing/2014/main" id="{00000000-0008-0000-01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xdr:row>
          <xdr:rowOff>85725</xdr:rowOff>
        </xdr:from>
        <xdr:to>
          <xdr:col>4</xdr:col>
          <xdr:colOff>666750</xdr:colOff>
          <xdr:row>15</xdr:row>
          <xdr:rowOff>419100</xdr:rowOff>
        </xdr:to>
        <xdr:sp macro="" textlink="">
          <xdr:nvSpPr>
            <xdr:cNvPr id="1203" name="Check Box 179" descr="はい" hidden="1">
              <a:extLst>
                <a:ext uri="{63B3BB69-23CF-44E3-9099-C40C66FF867C}">
                  <a14:compatExt spid="_x0000_s1203"/>
                </a:ext>
                <a:ext uri="{FF2B5EF4-FFF2-40B4-BE49-F238E27FC236}">
                  <a16:creationId xmlns:a16="http://schemas.microsoft.com/office/drawing/2014/main" id="{00000000-0008-0000-01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xdr:row>
          <xdr:rowOff>95250</xdr:rowOff>
        </xdr:from>
        <xdr:to>
          <xdr:col>5</xdr:col>
          <xdr:colOff>619125</xdr:colOff>
          <xdr:row>15</xdr:row>
          <xdr:rowOff>419100</xdr:rowOff>
        </xdr:to>
        <xdr:sp macro="" textlink="">
          <xdr:nvSpPr>
            <xdr:cNvPr id="1204" name="Check Box 180" descr="はい" hidden="1">
              <a:extLst>
                <a:ext uri="{63B3BB69-23CF-44E3-9099-C40C66FF867C}">
                  <a14:compatExt spid="_x0000_s1204"/>
                </a:ext>
                <a:ext uri="{FF2B5EF4-FFF2-40B4-BE49-F238E27FC236}">
                  <a16:creationId xmlns:a16="http://schemas.microsoft.com/office/drawing/2014/main" id="{00000000-0008-0000-01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xdr:row>
          <xdr:rowOff>66675</xdr:rowOff>
        </xdr:from>
        <xdr:to>
          <xdr:col>4</xdr:col>
          <xdr:colOff>647700</xdr:colOff>
          <xdr:row>17</xdr:row>
          <xdr:rowOff>9525</xdr:rowOff>
        </xdr:to>
        <xdr:sp macro="" textlink="">
          <xdr:nvSpPr>
            <xdr:cNvPr id="1205" name="Check Box 181" descr="はい" hidden="1">
              <a:extLst>
                <a:ext uri="{63B3BB69-23CF-44E3-9099-C40C66FF867C}">
                  <a14:compatExt spid="_x0000_s1205"/>
                </a:ext>
                <a:ext uri="{FF2B5EF4-FFF2-40B4-BE49-F238E27FC236}">
                  <a16:creationId xmlns:a16="http://schemas.microsoft.com/office/drawing/2014/main" id="{00000000-0008-0000-01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95250</xdr:rowOff>
        </xdr:from>
        <xdr:to>
          <xdr:col>6</xdr:col>
          <xdr:colOff>0</xdr:colOff>
          <xdr:row>16</xdr:row>
          <xdr:rowOff>419100</xdr:rowOff>
        </xdr:to>
        <xdr:sp macro="" textlink="">
          <xdr:nvSpPr>
            <xdr:cNvPr id="1206" name="Check Box 182" descr="はい" hidden="1">
              <a:extLst>
                <a:ext uri="{63B3BB69-23CF-44E3-9099-C40C66FF867C}">
                  <a14:compatExt spid="_x0000_s1206"/>
                </a:ext>
                <a:ext uri="{FF2B5EF4-FFF2-40B4-BE49-F238E27FC236}">
                  <a16:creationId xmlns:a16="http://schemas.microsoft.com/office/drawing/2014/main" id="{00000000-0008-0000-01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xdr:row>
          <xdr:rowOff>85725</xdr:rowOff>
        </xdr:from>
        <xdr:to>
          <xdr:col>4</xdr:col>
          <xdr:colOff>666750</xdr:colOff>
          <xdr:row>17</xdr:row>
          <xdr:rowOff>419100</xdr:rowOff>
        </xdr:to>
        <xdr:sp macro="" textlink="">
          <xdr:nvSpPr>
            <xdr:cNvPr id="1207" name="Check Box 183" descr="はい"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xdr:row>
          <xdr:rowOff>95250</xdr:rowOff>
        </xdr:from>
        <xdr:to>
          <xdr:col>5</xdr:col>
          <xdr:colOff>619125</xdr:colOff>
          <xdr:row>17</xdr:row>
          <xdr:rowOff>419100</xdr:rowOff>
        </xdr:to>
        <xdr:sp macro="" textlink="">
          <xdr:nvSpPr>
            <xdr:cNvPr id="1208" name="Check Box 184" descr="はい" hidden="1">
              <a:extLst>
                <a:ext uri="{63B3BB69-23CF-44E3-9099-C40C66FF867C}">
                  <a14:compatExt spid="_x0000_s1208"/>
                </a:ext>
                <a:ext uri="{FF2B5EF4-FFF2-40B4-BE49-F238E27FC236}">
                  <a16:creationId xmlns:a16="http://schemas.microsoft.com/office/drawing/2014/main" id="{00000000-0008-0000-01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xdr:row>
          <xdr:rowOff>85725</xdr:rowOff>
        </xdr:from>
        <xdr:to>
          <xdr:col>4</xdr:col>
          <xdr:colOff>666750</xdr:colOff>
          <xdr:row>19</xdr:row>
          <xdr:rowOff>419100</xdr:rowOff>
        </xdr:to>
        <xdr:sp macro="" textlink="">
          <xdr:nvSpPr>
            <xdr:cNvPr id="1209" name="Check Box 185" descr="はい" hidden="1">
              <a:extLst>
                <a:ext uri="{63B3BB69-23CF-44E3-9099-C40C66FF867C}">
                  <a14:compatExt spid="_x0000_s1209"/>
                </a:ext>
                <a:ext uri="{FF2B5EF4-FFF2-40B4-BE49-F238E27FC236}">
                  <a16:creationId xmlns:a16="http://schemas.microsoft.com/office/drawing/2014/main" id="{00000000-0008-0000-01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95250</xdr:rowOff>
        </xdr:from>
        <xdr:to>
          <xdr:col>5</xdr:col>
          <xdr:colOff>619125</xdr:colOff>
          <xdr:row>19</xdr:row>
          <xdr:rowOff>419100</xdr:rowOff>
        </xdr:to>
        <xdr:sp macro="" textlink="">
          <xdr:nvSpPr>
            <xdr:cNvPr id="1210" name="Check Box 186" descr="はい" hidden="1">
              <a:extLst>
                <a:ext uri="{63B3BB69-23CF-44E3-9099-C40C66FF867C}">
                  <a14:compatExt spid="_x0000_s1210"/>
                </a:ext>
                <a:ext uri="{FF2B5EF4-FFF2-40B4-BE49-F238E27FC236}">
                  <a16:creationId xmlns:a16="http://schemas.microsoft.com/office/drawing/2014/main" id="{00000000-0008-0000-01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85725</xdr:rowOff>
        </xdr:from>
        <xdr:to>
          <xdr:col>4</xdr:col>
          <xdr:colOff>666750</xdr:colOff>
          <xdr:row>20</xdr:row>
          <xdr:rowOff>419100</xdr:rowOff>
        </xdr:to>
        <xdr:sp macro="" textlink="">
          <xdr:nvSpPr>
            <xdr:cNvPr id="1212" name="Check Box 188" descr="はい" hidden="1">
              <a:extLst>
                <a:ext uri="{63B3BB69-23CF-44E3-9099-C40C66FF867C}">
                  <a14:compatExt spid="_x0000_s1212"/>
                </a:ext>
                <a:ext uri="{FF2B5EF4-FFF2-40B4-BE49-F238E27FC236}">
                  <a16:creationId xmlns:a16="http://schemas.microsoft.com/office/drawing/2014/main" id="{00000000-0008-0000-01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95250</xdr:rowOff>
        </xdr:from>
        <xdr:to>
          <xdr:col>5</xdr:col>
          <xdr:colOff>619125</xdr:colOff>
          <xdr:row>20</xdr:row>
          <xdr:rowOff>419100</xdr:rowOff>
        </xdr:to>
        <xdr:sp macro="" textlink="">
          <xdr:nvSpPr>
            <xdr:cNvPr id="1213" name="Check Box 189" descr="はい" hidden="1">
              <a:extLst>
                <a:ext uri="{63B3BB69-23CF-44E3-9099-C40C66FF867C}">
                  <a14:compatExt spid="_x0000_s1213"/>
                </a:ext>
                <a:ext uri="{FF2B5EF4-FFF2-40B4-BE49-F238E27FC236}">
                  <a16:creationId xmlns:a16="http://schemas.microsoft.com/office/drawing/2014/main" id="{00000000-0008-0000-01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xdr:row>
          <xdr:rowOff>85725</xdr:rowOff>
        </xdr:from>
        <xdr:to>
          <xdr:col>4</xdr:col>
          <xdr:colOff>666750</xdr:colOff>
          <xdr:row>21</xdr:row>
          <xdr:rowOff>419100</xdr:rowOff>
        </xdr:to>
        <xdr:sp macro="" textlink="">
          <xdr:nvSpPr>
            <xdr:cNvPr id="1215" name="Check Box 191" descr="はい" hidden="1">
              <a:extLst>
                <a:ext uri="{63B3BB69-23CF-44E3-9099-C40C66FF867C}">
                  <a14:compatExt spid="_x0000_s1215"/>
                </a:ext>
                <a:ext uri="{FF2B5EF4-FFF2-40B4-BE49-F238E27FC236}">
                  <a16:creationId xmlns:a16="http://schemas.microsoft.com/office/drawing/2014/main" id="{00000000-0008-0000-01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21</xdr:row>
          <xdr:rowOff>95250</xdr:rowOff>
        </xdr:from>
        <xdr:to>
          <xdr:col>5</xdr:col>
          <xdr:colOff>619125</xdr:colOff>
          <xdr:row>21</xdr:row>
          <xdr:rowOff>419100</xdr:rowOff>
        </xdr:to>
        <xdr:sp macro="" textlink="">
          <xdr:nvSpPr>
            <xdr:cNvPr id="1216" name="Check Box 192" descr="はい" hidden="1">
              <a:extLst>
                <a:ext uri="{63B3BB69-23CF-44E3-9099-C40C66FF867C}">
                  <a14:compatExt spid="_x0000_s1216"/>
                </a:ext>
                <a:ext uri="{FF2B5EF4-FFF2-40B4-BE49-F238E27FC236}">
                  <a16:creationId xmlns:a16="http://schemas.microsoft.com/office/drawing/2014/main" id="{00000000-0008-0000-01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18</xdr:row>
          <xdr:rowOff>47625</xdr:rowOff>
        </xdr:from>
        <xdr:to>
          <xdr:col>4</xdr:col>
          <xdr:colOff>676275</xdr:colOff>
          <xdr:row>18</xdr:row>
          <xdr:rowOff>438150</xdr:rowOff>
        </xdr:to>
        <xdr:sp macro="" textlink="">
          <xdr:nvSpPr>
            <xdr:cNvPr id="1218" name="Check Box 194" descr="はい" hidden="1">
              <a:extLst>
                <a:ext uri="{63B3BB69-23CF-44E3-9099-C40C66FF867C}">
                  <a14:compatExt spid="_x0000_s1218"/>
                </a:ext>
                <a:ext uri="{FF2B5EF4-FFF2-40B4-BE49-F238E27FC236}">
                  <a16:creationId xmlns:a16="http://schemas.microsoft.com/office/drawing/2014/main" id="{00000000-0008-0000-01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95250</xdr:rowOff>
        </xdr:from>
        <xdr:to>
          <xdr:col>6</xdr:col>
          <xdr:colOff>0</xdr:colOff>
          <xdr:row>18</xdr:row>
          <xdr:rowOff>419100</xdr:rowOff>
        </xdr:to>
        <xdr:sp macro="" textlink="">
          <xdr:nvSpPr>
            <xdr:cNvPr id="1219" name="Check Box 195" descr="はい" hidden="1">
              <a:extLst>
                <a:ext uri="{63B3BB69-23CF-44E3-9099-C40C66FF867C}">
                  <a14:compatExt spid="_x0000_s1219"/>
                </a:ext>
                <a:ext uri="{FF2B5EF4-FFF2-40B4-BE49-F238E27FC236}">
                  <a16:creationId xmlns:a16="http://schemas.microsoft.com/office/drawing/2014/main" id="{00000000-0008-0000-01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23</xdr:row>
          <xdr:rowOff>228600</xdr:rowOff>
        </xdr:from>
        <xdr:to>
          <xdr:col>4</xdr:col>
          <xdr:colOff>676275</xdr:colOff>
          <xdr:row>23</xdr:row>
          <xdr:rowOff>561975</xdr:rowOff>
        </xdr:to>
        <xdr:sp macro="" textlink="">
          <xdr:nvSpPr>
            <xdr:cNvPr id="1220" name="Check Box 196" descr="はい"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23</xdr:row>
          <xdr:rowOff>247650</xdr:rowOff>
        </xdr:from>
        <xdr:to>
          <xdr:col>5</xdr:col>
          <xdr:colOff>619125</xdr:colOff>
          <xdr:row>23</xdr:row>
          <xdr:rowOff>571500</xdr:rowOff>
        </xdr:to>
        <xdr:sp macro="" textlink="">
          <xdr:nvSpPr>
            <xdr:cNvPr id="1221" name="Check Box 197" descr="はい" hidden="1">
              <a:extLst>
                <a:ext uri="{63B3BB69-23CF-44E3-9099-C40C66FF867C}">
                  <a14:compatExt spid="_x0000_s1221"/>
                </a:ext>
                <a:ext uri="{FF2B5EF4-FFF2-40B4-BE49-F238E27FC236}">
                  <a16:creationId xmlns:a16="http://schemas.microsoft.com/office/drawing/2014/main" id="{00000000-0008-0000-01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24</xdr:row>
          <xdr:rowOff>200025</xdr:rowOff>
        </xdr:from>
        <xdr:to>
          <xdr:col>4</xdr:col>
          <xdr:colOff>666750</xdr:colOff>
          <xdr:row>24</xdr:row>
          <xdr:rowOff>533400</xdr:rowOff>
        </xdr:to>
        <xdr:sp macro="" textlink="">
          <xdr:nvSpPr>
            <xdr:cNvPr id="1223" name="Check Box 199" descr="はい" hidden="1">
              <a:extLst>
                <a:ext uri="{63B3BB69-23CF-44E3-9099-C40C66FF867C}">
                  <a14:compatExt spid="_x0000_s1223"/>
                </a:ext>
                <a:ext uri="{FF2B5EF4-FFF2-40B4-BE49-F238E27FC236}">
                  <a16:creationId xmlns:a16="http://schemas.microsoft.com/office/drawing/2014/main" id="{00000000-0008-0000-01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24</xdr:row>
          <xdr:rowOff>209550</xdr:rowOff>
        </xdr:from>
        <xdr:to>
          <xdr:col>5</xdr:col>
          <xdr:colOff>619125</xdr:colOff>
          <xdr:row>24</xdr:row>
          <xdr:rowOff>533400</xdr:rowOff>
        </xdr:to>
        <xdr:sp macro="" textlink="">
          <xdr:nvSpPr>
            <xdr:cNvPr id="1224" name="Check Box 200" descr="はい" hidden="1">
              <a:extLst>
                <a:ext uri="{63B3BB69-23CF-44E3-9099-C40C66FF867C}">
                  <a14:compatExt spid="_x0000_s1224"/>
                </a:ext>
                <a:ext uri="{FF2B5EF4-FFF2-40B4-BE49-F238E27FC236}">
                  <a16:creationId xmlns:a16="http://schemas.microsoft.com/office/drawing/2014/main" id="{00000000-0008-0000-01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22</xdr:row>
          <xdr:rowOff>180975</xdr:rowOff>
        </xdr:from>
        <xdr:to>
          <xdr:col>4</xdr:col>
          <xdr:colOff>676275</xdr:colOff>
          <xdr:row>22</xdr:row>
          <xdr:rowOff>571500</xdr:rowOff>
        </xdr:to>
        <xdr:sp macro="" textlink="">
          <xdr:nvSpPr>
            <xdr:cNvPr id="1229" name="Check Box 205" descr="はい" hidden="1">
              <a:extLst>
                <a:ext uri="{63B3BB69-23CF-44E3-9099-C40C66FF867C}">
                  <a14:compatExt spid="_x0000_s1229"/>
                </a:ext>
                <a:ext uri="{FF2B5EF4-FFF2-40B4-BE49-F238E27FC236}">
                  <a16:creationId xmlns:a16="http://schemas.microsoft.com/office/drawing/2014/main" id="{00000000-0008-0000-01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209550</xdr:rowOff>
        </xdr:from>
        <xdr:to>
          <xdr:col>5</xdr:col>
          <xdr:colOff>600075</xdr:colOff>
          <xdr:row>22</xdr:row>
          <xdr:rowOff>533400</xdr:rowOff>
        </xdr:to>
        <xdr:sp macro="" textlink="">
          <xdr:nvSpPr>
            <xdr:cNvPr id="1230" name="Check Box 206" descr="はい"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26</xdr:row>
          <xdr:rowOff>114300</xdr:rowOff>
        </xdr:from>
        <xdr:to>
          <xdr:col>4</xdr:col>
          <xdr:colOff>704850</xdr:colOff>
          <xdr:row>26</xdr:row>
          <xdr:rowOff>504825</xdr:rowOff>
        </xdr:to>
        <xdr:sp macro="" textlink="">
          <xdr:nvSpPr>
            <xdr:cNvPr id="1231" name="Check Box 207" descr="はい" hidden="1">
              <a:extLst>
                <a:ext uri="{63B3BB69-23CF-44E3-9099-C40C66FF867C}">
                  <a14:compatExt spid="_x0000_s1231"/>
                </a:ext>
                <a:ext uri="{FF2B5EF4-FFF2-40B4-BE49-F238E27FC236}">
                  <a16:creationId xmlns:a16="http://schemas.microsoft.com/office/drawing/2014/main" id="{00000000-0008-0000-01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142875</xdr:rowOff>
        </xdr:from>
        <xdr:to>
          <xdr:col>5</xdr:col>
          <xdr:colOff>600075</xdr:colOff>
          <xdr:row>26</xdr:row>
          <xdr:rowOff>466725</xdr:rowOff>
        </xdr:to>
        <xdr:sp macro="" textlink="">
          <xdr:nvSpPr>
            <xdr:cNvPr id="1232" name="Check Box 208" descr="はい" hidden="1">
              <a:extLst>
                <a:ext uri="{63B3BB69-23CF-44E3-9099-C40C66FF867C}">
                  <a14:compatExt spid="_x0000_s1232"/>
                </a:ext>
                <a:ext uri="{FF2B5EF4-FFF2-40B4-BE49-F238E27FC236}">
                  <a16:creationId xmlns:a16="http://schemas.microsoft.com/office/drawing/2014/main" id="{00000000-0008-0000-01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25</xdr:row>
          <xdr:rowOff>114300</xdr:rowOff>
        </xdr:from>
        <xdr:to>
          <xdr:col>4</xdr:col>
          <xdr:colOff>704850</xdr:colOff>
          <xdr:row>25</xdr:row>
          <xdr:rowOff>504825</xdr:rowOff>
        </xdr:to>
        <xdr:sp macro="" textlink="">
          <xdr:nvSpPr>
            <xdr:cNvPr id="1233" name="Check Box 209" descr="はい" hidden="1">
              <a:extLst>
                <a:ext uri="{63B3BB69-23CF-44E3-9099-C40C66FF867C}">
                  <a14:compatExt spid="_x0000_s1233"/>
                </a:ext>
                <a:ext uri="{FF2B5EF4-FFF2-40B4-BE49-F238E27FC236}">
                  <a16:creationId xmlns:a16="http://schemas.microsoft.com/office/drawing/2014/main" id="{00000000-0008-0000-01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142875</xdr:rowOff>
        </xdr:from>
        <xdr:to>
          <xdr:col>5</xdr:col>
          <xdr:colOff>600075</xdr:colOff>
          <xdr:row>25</xdr:row>
          <xdr:rowOff>466725</xdr:rowOff>
        </xdr:to>
        <xdr:sp macro="" textlink="">
          <xdr:nvSpPr>
            <xdr:cNvPr id="1234" name="Check Box 210" descr="はい"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31</xdr:row>
          <xdr:rowOff>161925</xdr:rowOff>
        </xdr:from>
        <xdr:to>
          <xdr:col>4</xdr:col>
          <xdr:colOff>676275</xdr:colOff>
          <xdr:row>31</xdr:row>
          <xdr:rowOff>495300</xdr:rowOff>
        </xdr:to>
        <xdr:sp macro="" textlink="">
          <xdr:nvSpPr>
            <xdr:cNvPr id="1236" name="Check Box 212" descr="はい" hidden="1">
              <a:extLst>
                <a:ext uri="{63B3BB69-23CF-44E3-9099-C40C66FF867C}">
                  <a14:compatExt spid="_x0000_s1236"/>
                </a:ext>
                <a:ext uri="{FF2B5EF4-FFF2-40B4-BE49-F238E27FC236}">
                  <a16:creationId xmlns:a16="http://schemas.microsoft.com/office/drawing/2014/main" id="{00000000-0008-0000-01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171450</xdr:rowOff>
        </xdr:from>
        <xdr:to>
          <xdr:col>5</xdr:col>
          <xdr:colOff>600075</xdr:colOff>
          <xdr:row>31</xdr:row>
          <xdr:rowOff>495300</xdr:rowOff>
        </xdr:to>
        <xdr:sp macro="" textlink="">
          <xdr:nvSpPr>
            <xdr:cNvPr id="1237" name="Check Box 213" descr="はい" hidden="1">
              <a:extLst>
                <a:ext uri="{63B3BB69-23CF-44E3-9099-C40C66FF867C}">
                  <a14:compatExt spid="_x0000_s1237"/>
                </a:ext>
                <a:ext uri="{FF2B5EF4-FFF2-40B4-BE49-F238E27FC236}">
                  <a16:creationId xmlns:a16="http://schemas.microsoft.com/office/drawing/2014/main" id="{00000000-0008-0000-01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32</xdr:row>
          <xdr:rowOff>200025</xdr:rowOff>
        </xdr:from>
        <xdr:to>
          <xdr:col>4</xdr:col>
          <xdr:colOff>666750</xdr:colOff>
          <xdr:row>32</xdr:row>
          <xdr:rowOff>533400</xdr:rowOff>
        </xdr:to>
        <xdr:sp macro="" textlink="">
          <xdr:nvSpPr>
            <xdr:cNvPr id="1239" name="Check Box 215" descr="はい" hidden="1">
              <a:extLst>
                <a:ext uri="{63B3BB69-23CF-44E3-9099-C40C66FF867C}">
                  <a14:compatExt spid="_x0000_s1239"/>
                </a:ext>
                <a:ext uri="{FF2B5EF4-FFF2-40B4-BE49-F238E27FC236}">
                  <a16:creationId xmlns:a16="http://schemas.microsoft.com/office/drawing/2014/main" id="{00000000-0008-0000-01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xdr:row>
          <xdr:rowOff>200025</xdr:rowOff>
        </xdr:from>
        <xdr:to>
          <xdr:col>5</xdr:col>
          <xdr:colOff>600075</xdr:colOff>
          <xdr:row>32</xdr:row>
          <xdr:rowOff>523875</xdr:rowOff>
        </xdr:to>
        <xdr:sp macro="" textlink="">
          <xdr:nvSpPr>
            <xdr:cNvPr id="1240" name="Check Box 216" descr="はい" hidden="1">
              <a:extLst>
                <a:ext uri="{63B3BB69-23CF-44E3-9099-C40C66FF867C}">
                  <a14:compatExt spid="_x0000_s1240"/>
                </a:ext>
                <a:ext uri="{FF2B5EF4-FFF2-40B4-BE49-F238E27FC236}">
                  <a16:creationId xmlns:a16="http://schemas.microsoft.com/office/drawing/2014/main" id="{00000000-0008-0000-01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33</xdr:row>
          <xdr:rowOff>85725</xdr:rowOff>
        </xdr:from>
        <xdr:to>
          <xdr:col>4</xdr:col>
          <xdr:colOff>666750</xdr:colOff>
          <xdr:row>33</xdr:row>
          <xdr:rowOff>419100</xdr:rowOff>
        </xdr:to>
        <xdr:sp macro="" textlink="">
          <xdr:nvSpPr>
            <xdr:cNvPr id="1242" name="Check Box 218" descr="はい" hidden="1">
              <a:extLst>
                <a:ext uri="{63B3BB69-23CF-44E3-9099-C40C66FF867C}">
                  <a14:compatExt spid="_x0000_s1242"/>
                </a:ext>
                <a:ext uri="{FF2B5EF4-FFF2-40B4-BE49-F238E27FC236}">
                  <a16:creationId xmlns:a16="http://schemas.microsoft.com/office/drawing/2014/main" id="{00000000-0008-0000-01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33</xdr:row>
          <xdr:rowOff>95250</xdr:rowOff>
        </xdr:from>
        <xdr:to>
          <xdr:col>5</xdr:col>
          <xdr:colOff>619125</xdr:colOff>
          <xdr:row>33</xdr:row>
          <xdr:rowOff>419100</xdr:rowOff>
        </xdr:to>
        <xdr:sp macro="" textlink="">
          <xdr:nvSpPr>
            <xdr:cNvPr id="1243" name="Check Box 219" descr="はい" hidden="1">
              <a:extLst>
                <a:ext uri="{63B3BB69-23CF-44E3-9099-C40C66FF867C}">
                  <a14:compatExt spid="_x0000_s1243"/>
                </a:ext>
                <a:ext uri="{FF2B5EF4-FFF2-40B4-BE49-F238E27FC236}">
                  <a16:creationId xmlns:a16="http://schemas.microsoft.com/office/drawing/2014/main" id="{00000000-0008-0000-01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30</xdr:row>
          <xdr:rowOff>180975</xdr:rowOff>
        </xdr:from>
        <xdr:to>
          <xdr:col>4</xdr:col>
          <xdr:colOff>695325</xdr:colOff>
          <xdr:row>30</xdr:row>
          <xdr:rowOff>571500</xdr:rowOff>
        </xdr:to>
        <xdr:sp macro="" textlink="">
          <xdr:nvSpPr>
            <xdr:cNvPr id="1245" name="Check Box 221" descr="はい" hidden="1">
              <a:extLst>
                <a:ext uri="{63B3BB69-23CF-44E3-9099-C40C66FF867C}">
                  <a14:compatExt spid="_x0000_s1245"/>
                </a:ext>
                <a:ext uri="{FF2B5EF4-FFF2-40B4-BE49-F238E27FC236}">
                  <a16:creationId xmlns:a16="http://schemas.microsoft.com/office/drawing/2014/main" id="{00000000-0008-0000-01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228600</xdr:rowOff>
        </xdr:from>
        <xdr:to>
          <xdr:col>5</xdr:col>
          <xdr:colOff>609600</xdr:colOff>
          <xdr:row>30</xdr:row>
          <xdr:rowOff>552450</xdr:rowOff>
        </xdr:to>
        <xdr:sp macro="" textlink="">
          <xdr:nvSpPr>
            <xdr:cNvPr id="1246" name="Check Box 222" descr="はい" hidden="1">
              <a:extLst>
                <a:ext uri="{63B3BB69-23CF-44E3-9099-C40C66FF867C}">
                  <a14:compatExt spid="_x0000_s1246"/>
                </a:ext>
                <a:ext uri="{FF2B5EF4-FFF2-40B4-BE49-F238E27FC236}">
                  <a16:creationId xmlns:a16="http://schemas.microsoft.com/office/drawing/2014/main" id="{00000000-0008-0000-01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66675</xdr:rowOff>
        </xdr:from>
        <xdr:to>
          <xdr:col>6</xdr:col>
          <xdr:colOff>847725</xdr:colOff>
          <xdr:row>12</xdr:row>
          <xdr:rowOff>438150</xdr:rowOff>
        </xdr:to>
        <xdr:sp macro="" textlink="">
          <xdr:nvSpPr>
            <xdr:cNvPr id="1248" name="Check Box 224" descr="はい" hidden="1">
              <a:extLst>
                <a:ext uri="{63B3BB69-23CF-44E3-9099-C40C66FF867C}">
                  <a14:compatExt spid="_x0000_s1248"/>
                </a:ext>
                <a:ext uri="{FF2B5EF4-FFF2-40B4-BE49-F238E27FC236}">
                  <a16:creationId xmlns:a16="http://schemas.microsoft.com/office/drawing/2014/main" id="{00000000-0008-0000-01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携帯電話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13</xdr:row>
          <xdr:rowOff>66675</xdr:rowOff>
        </xdr:from>
        <xdr:to>
          <xdr:col>6</xdr:col>
          <xdr:colOff>847725</xdr:colOff>
          <xdr:row>13</xdr:row>
          <xdr:rowOff>438150</xdr:rowOff>
        </xdr:to>
        <xdr:sp macro="" textlink="">
          <xdr:nvSpPr>
            <xdr:cNvPr id="1249" name="Check Box 225" descr="はい" hidden="1">
              <a:extLst>
                <a:ext uri="{63B3BB69-23CF-44E3-9099-C40C66FF867C}">
                  <a14:compatExt spid="_x0000_s1249"/>
                </a:ext>
                <a:ext uri="{FF2B5EF4-FFF2-40B4-BE49-F238E27FC236}">
                  <a16:creationId xmlns:a16="http://schemas.microsoft.com/office/drawing/2014/main" id="{00000000-0008-0000-01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携帯電話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19</xdr:row>
          <xdr:rowOff>76200</xdr:rowOff>
        </xdr:from>
        <xdr:to>
          <xdr:col>6</xdr:col>
          <xdr:colOff>847725</xdr:colOff>
          <xdr:row>19</xdr:row>
          <xdr:rowOff>447675</xdr:rowOff>
        </xdr:to>
        <xdr:sp macro="" textlink="">
          <xdr:nvSpPr>
            <xdr:cNvPr id="1250" name="Check Box 226" descr="はい" hidden="1">
              <a:extLst>
                <a:ext uri="{63B3BB69-23CF-44E3-9099-C40C66FF867C}">
                  <a14:compatExt spid="_x0000_s1250"/>
                </a:ext>
                <a:ext uri="{FF2B5EF4-FFF2-40B4-BE49-F238E27FC236}">
                  <a16:creationId xmlns:a16="http://schemas.microsoft.com/office/drawing/2014/main" id="{00000000-0008-0000-01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携帯電話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20</xdr:row>
          <xdr:rowOff>76200</xdr:rowOff>
        </xdr:from>
        <xdr:to>
          <xdr:col>6</xdr:col>
          <xdr:colOff>847725</xdr:colOff>
          <xdr:row>20</xdr:row>
          <xdr:rowOff>447675</xdr:rowOff>
        </xdr:to>
        <xdr:sp macro="" textlink="">
          <xdr:nvSpPr>
            <xdr:cNvPr id="1251" name="Check Box 227" descr="はい" hidden="1">
              <a:extLst>
                <a:ext uri="{63B3BB69-23CF-44E3-9099-C40C66FF867C}">
                  <a14:compatExt spid="_x0000_s1251"/>
                </a:ext>
                <a:ext uri="{FF2B5EF4-FFF2-40B4-BE49-F238E27FC236}">
                  <a16:creationId xmlns:a16="http://schemas.microsoft.com/office/drawing/2014/main" id="{00000000-0008-0000-01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携帯電話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21</xdr:row>
          <xdr:rowOff>76200</xdr:rowOff>
        </xdr:from>
        <xdr:to>
          <xdr:col>6</xdr:col>
          <xdr:colOff>847725</xdr:colOff>
          <xdr:row>21</xdr:row>
          <xdr:rowOff>447675</xdr:rowOff>
        </xdr:to>
        <xdr:sp macro="" textlink="">
          <xdr:nvSpPr>
            <xdr:cNvPr id="1252" name="Check Box 228" descr="はい" hidden="1">
              <a:extLst>
                <a:ext uri="{63B3BB69-23CF-44E3-9099-C40C66FF867C}">
                  <a14:compatExt spid="_x0000_s1252"/>
                </a:ext>
                <a:ext uri="{FF2B5EF4-FFF2-40B4-BE49-F238E27FC236}">
                  <a16:creationId xmlns:a16="http://schemas.microsoft.com/office/drawing/2014/main" id="{00000000-0008-0000-01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携帯電話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26</xdr:row>
          <xdr:rowOff>95250</xdr:rowOff>
        </xdr:from>
        <xdr:to>
          <xdr:col>6</xdr:col>
          <xdr:colOff>838200</xdr:colOff>
          <xdr:row>26</xdr:row>
          <xdr:rowOff>466725</xdr:rowOff>
        </xdr:to>
        <xdr:sp macro="" textlink="">
          <xdr:nvSpPr>
            <xdr:cNvPr id="1253" name="Check Box 229" descr="はい" hidden="1">
              <a:extLst>
                <a:ext uri="{63B3BB69-23CF-44E3-9099-C40C66FF867C}">
                  <a14:compatExt spid="_x0000_s1253"/>
                </a:ext>
                <a:ext uri="{FF2B5EF4-FFF2-40B4-BE49-F238E27FC236}">
                  <a16:creationId xmlns:a16="http://schemas.microsoft.com/office/drawing/2014/main" id="{00000000-0008-0000-01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携帯電話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30</xdr:row>
          <xdr:rowOff>200025</xdr:rowOff>
        </xdr:from>
        <xdr:to>
          <xdr:col>6</xdr:col>
          <xdr:colOff>942975</xdr:colOff>
          <xdr:row>30</xdr:row>
          <xdr:rowOff>571500</xdr:rowOff>
        </xdr:to>
        <xdr:sp macro="" textlink="">
          <xdr:nvSpPr>
            <xdr:cNvPr id="1254" name="Check Box 230" descr="はい" hidden="1">
              <a:extLst>
                <a:ext uri="{63B3BB69-23CF-44E3-9099-C40C66FF867C}">
                  <a14:compatExt spid="_x0000_s1254"/>
                </a:ext>
                <a:ext uri="{FF2B5EF4-FFF2-40B4-BE49-F238E27FC236}">
                  <a16:creationId xmlns:a16="http://schemas.microsoft.com/office/drawing/2014/main" id="{00000000-0008-0000-01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携帯電話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171450</xdr:rowOff>
        </xdr:from>
        <xdr:to>
          <xdr:col>6</xdr:col>
          <xdr:colOff>914400</xdr:colOff>
          <xdr:row>31</xdr:row>
          <xdr:rowOff>542925</xdr:rowOff>
        </xdr:to>
        <xdr:sp macro="" textlink="">
          <xdr:nvSpPr>
            <xdr:cNvPr id="1255" name="Check Box 231" descr="はい" hidden="1">
              <a:extLst>
                <a:ext uri="{63B3BB69-23CF-44E3-9099-C40C66FF867C}">
                  <a14:compatExt spid="_x0000_s1255"/>
                </a:ext>
                <a:ext uri="{FF2B5EF4-FFF2-40B4-BE49-F238E27FC236}">
                  <a16:creationId xmlns:a16="http://schemas.microsoft.com/office/drawing/2014/main" id="{00000000-0008-0000-01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携帯電話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32</xdr:row>
          <xdr:rowOff>209550</xdr:rowOff>
        </xdr:from>
        <xdr:to>
          <xdr:col>6</xdr:col>
          <xdr:colOff>923925</xdr:colOff>
          <xdr:row>32</xdr:row>
          <xdr:rowOff>581025</xdr:rowOff>
        </xdr:to>
        <xdr:sp macro="" textlink="">
          <xdr:nvSpPr>
            <xdr:cNvPr id="1256" name="Check Box 232" descr="はい" hidden="1">
              <a:extLst>
                <a:ext uri="{63B3BB69-23CF-44E3-9099-C40C66FF867C}">
                  <a14:compatExt spid="_x0000_s1256"/>
                </a:ext>
                <a:ext uri="{FF2B5EF4-FFF2-40B4-BE49-F238E27FC236}">
                  <a16:creationId xmlns:a16="http://schemas.microsoft.com/office/drawing/2014/main" id="{00000000-0008-0000-01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携帯電話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33</xdr:row>
          <xdr:rowOff>95250</xdr:rowOff>
        </xdr:from>
        <xdr:to>
          <xdr:col>6</xdr:col>
          <xdr:colOff>895350</xdr:colOff>
          <xdr:row>33</xdr:row>
          <xdr:rowOff>466725</xdr:rowOff>
        </xdr:to>
        <xdr:sp macro="" textlink="">
          <xdr:nvSpPr>
            <xdr:cNvPr id="1257" name="Check Box 233" descr="はい" hidden="1">
              <a:extLst>
                <a:ext uri="{63B3BB69-23CF-44E3-9099-C40C66FF867C}">
                  <a14:compatExt spid="_x0000_s1257"/>
                </a:ext>
                <a:ext uri="{FF2B5EF4-FFF2-40B4-BE49-F238E27FC236}">
                  <a16:creationId xmlns:a16="http://schemas.microsoft.com/office/drawing/2014/main" id="{00000000-0008-0000-01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携帯電話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35</xdr:row>
          <xdr:rowOff>371475</xdr:rowOff>
        </xdr:from>
        <xdr:to>
          <xdr:col>6</xdr:col>
          <xdr:colOff>266700</xdr:colOff>
          <xdr:row>35</xdr:row>
          <xdr:rowOff>600075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1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おやすみ時間設定機能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36</xdr:row>
          <xdr:rowOff>114300</xdr:rowOff>
        </xdr:from>
        <xdr:to>
          <xdr:col>4</xdr:col>
          <xdr:colOff>704850</xdr:colOff>
          <xdr:row>36</xdr:row>
          <xdr:rowOff>504825</xdr:rowOff>
        </xdr:to>
        <xdr:sp macro="" textlink="">
          <xdr:nvSpPr>
            <xdr:cNvPr id="1259" name="Check Box 235" descr="はい" hidden="1">
              <a:extLst>
                <a:ext uri="{63B3BB69-23CF-44E3-9099-C40C66FF867C}">
                  <a14:compatExt spid="_x0000_s1259"/>
                </a:ext>
                <a:ext uri="{FF2B5EF4-FFF2-40B4-BE49-F238E27FC236}">
                  <a16:creationId xmlns:a16="http://schemas.microsoft.com/office/drawing/2014/main" id="{00000000-0008-0000-01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142875</xdr:rowOff>
        </xdr:from>
        <xdr:to>
          <xdr:col>5</xdr:col>
          <xdr:colOff>600075</xdr:colOff>
          <xdr:row>36</xdr:row>
          <xdr:rowOff>466725</xdr:rowOff>
        </xdr:to>
        <xdr:sp macro="" textlink="">
          <xdr:nvSpPr>
            <xdr:cNvPr id="1260" name="Check Box 236" descr="はい" hidden="1">
              <a:extLst>
                <a:ext uri="{63B3BB69-23CF-44E3-9099-C40C66FF867C}">
                  <a14:compatExt spid="_x0000_s1260"/>
                </a:ext>
                <a:ext uri="{FF2B5EF4-FFF2-40B4-BE49-F238E27FC236}">
                  <a16:creationId xmlns:a16="http://schemas.microsoft.com/office/drawing/2014/main" id="{00000000-0008-0000-01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37</xdr:row>
          <xdr:rowOff>171450</xdr:rowOff>
        </xdr:from>
        <xdr:to>
          <xdr:col>4</xdr:col>
          <xdr:colOff>685800</xdr:colOff>
          <xdr:row>37</xdr:row>
          <xdr:rowOff>504825</xdr:rowOff>
        </xdr:to>
        <xdr:sp macro="" textlink="">
          <xdr:nvSpPr>
            <xdr:cNvPr id="1261" name="Check Box 237" descr="はい" hidden="1">
              <a:extLst>
                <a:ext uri="{63B3BB69-23CF-44E3-9099-C40C66FF867C}">
                  <a14:compatExt spid="_x0000_s1261"/>
                </a:ext>
                <a:ext uri="{FF2B5EF4-FFF2-40B4-BE49-F238E27FC236}">
                  <a16:creationId xmlns:a16="http://schemas.microsoft.com/office/drawing/2014/main" id="{00000000-0008-0000-01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37</xdr:row>
          <xdr:rowOff>180975</xdr:rowOff>
        </xdr:from>
        <xdr:to>
          <xdr:col>5</xdr:col>
          <xdr:colOff>581025</xdr:colOff>
          <xdr:row>37</xdr:row>
          <xdr:rowOff>504825</xdr:rowOff>
        </xdr:to>
        <xdr:sp macro="" textlink="">
          <xdr:nvSpPr>
            <xdr:cNvPr id="1262" name="Check Box 238" descr="はい" hidden="1">
              <a:extLst>
                <a:ext uri="{63B3BB69-23CF-44E3-9099-C40C66FF867C}">
                  <a14:compatExt spid="_x0000_s1262"/>
                </a:ext>
                <a:ext uri="{FF2B5EF4-FFF2-40B4-BE49-F238E27FC236}">
                  <a16:creationId xmlns:a16="http://schemas.microsoft.com/office/drawing/2014/main" id="{00000000-0008-0000-01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38</xdr:row>
          <xdr:rowOff>200025</xdr:rowOff>
        </xdr:from>
        <xdr:to>
          <xdr:col>4</xdr:col>
          <xdr:colOff>666750</xdr:colOff>
          <xdr:row>38</xdr:row>
          <xdr:rowOff>533400</xdr:rowOff>
        </xdr:to>
        <xdr:sp macro="" textlink="">
          <xdr:nvSpPr>
            <xdr:cNvPr id="1263" name="Check Box 239" descr="はい" hidden="1">
              <a:extLst>
                <a:ext uri="{63B3BB69-23CF-44E3-9099-C40C66FF867C}">
                  <a14:compatExt spid="_x0000_s1263"/>
                </a:ext>
                <a:ext uri="{FF2B5EF4-FFF2-40B4-BE49-F238E27FC236}">
                  <a16:creationId xmlns:a16="http://schemas.microsoft.com/office/drawing/2014/main" id="{00000000-0008-0000-01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38</xdr:row>
          <xdr:rowOff>209550</xdr:rowOff>
        </xdr:from>
        <xdr:to>
          <xdr:col>5</xdr:col>
          <xdr:colOff>619125</xdr:colOff>
          <xdr:row>38</xdr:row>
          <xdr:rowOff>533400</xdr:rowOff>
        </xdr:to>
        <xdr:sp macro="" textlink="">
          <xdr:nvSpPr>
            <xdr:cNvPr id="1264" name="Check Box 240" descr="はい" hidden="1">
              <a:extLst>
                <a:ext uri="{63B3BB69-23CF-44E3-9099-C40C66FF867C}">
                  <a14:compatExt spid="_x0000_s1264"/>
                </a:ext>
                <a:ext uri="{FF2B5EF4-FFF2-40B4-BE49-F238E27FC236}">
                  <a16:creationId xmlns:a16="http://schemas.microsoft.com/office/drawing/2014/main" id="{00000000-0008-0000-01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39</xdr:row>
          <xdr:rowOff>171450</xdr:rowOff>
        </xdr:from>
        <xdr:to>
          <xdr:col>4</xdr:col>
          <xdr:colOff>685800</xdr:colOff>
          <xdr:row>39</xdr:row>
          <xdr:rowOff>504825</xdr:rowOff>
        </xdr:to>
        <xdr:sp macro="" textlink="">
          <xdr:nvSpPr>
            <xdr:cNvPr id="1265" name="Check Box 241" descr="はい" hidden="1">
              <a:extLst>
                <a:ext uri="{63B3BB69-23CF-44E3-9099-C40C66FF867C}">
                  <a14:compatExt spid="_x0000_s1265"/>
                </a:ext>
                <a:ext uri="{FF2B5EF4-FFF2-40B4-BE49-F238E27FC236}">
                  <a16:creationId xmlns:a16="http://schemas.microsoft.com/office/drawing/2014/main" id="{00000000-0008-0000-01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39</xdr:row>
          <xdr:rowOff>180975</xdr:rowOff>
        </xdr:from>
        <xdr:to>
          <xdr:col>5</xdr:col>
          <xdr:colOff>581025</xdr:colOff>
          <xdr:row>39</xdr:row>
          <xdr:rowOff>504825</xdr:rowOff>
        </xdr:to>
        <xdr:sp macro="" textlink="">
          <xdr:nvSpPr>
            <xdr:cNvPr id="1266" name="Check Box 242" descr="はい" hidden="1">
              <a:extLst>
                <a:ext uri="{63B3BB69-23CF-44E3-9099-C40C66FF867C}">
                  <a14:compatExt spid="_x0000_s1266"/>
                </a:ext>
                <a:ext uri="{FF2B5EF4-FFF2-40B4-BE49-F238E27FC236}">
                  <a16:creationId xmlns:a16="http://schemas.microsoft.com/office/drawing/2014/main" id="{00000000-0008-0000-01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85725</xdr:rowOff>
        </xdr:from>
        <xdr:to>
          <xdr:col>4</xdr:col>
          <xdr:colOff>666750</xdr:colOff>
          <xdr:row>40</xdr:row>
          <xdr:rowOff>419100</xdr:rowOff>
        </xdr:to>
        <xdr:sp macro="" textlink="">
          <xdr:nvSpPr>
            <xdr:cNvPr id="1267" name="Check Box 243" descr="はい" hidden="1">
              <a:extLst>
                <a:ext uri="{63B3BB69-23CF-44E3-9099-C40C66FF867C}">
                  <a14:compatExt spid="_x0000_s1267"/>
                </a:ext>
                <a:ext uri="{FF2B5EF4-FFF2-40B4-BE49-F238E27FC236}">
                  <a16:creationId xmlns:a16="http://schemas.microsoft.com/office/drawing/2014/main" id="{00000000-0008-0000-01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40</xdr:row>
          <xdr:rowOff>95250</xdr:rowOff>
        </xdr:from>
        <xdr:to>
          <xdr:col>5</xdr:col>
          <xdr:colOff>619125</xdr:colOff>
          <xdr:row>40</xdr:row>
          <xdr:rowOff>419100</xdr:rowOff>
        </xdr:to>
        <xdr:sp macro="" textlink="">
          <xdr:nvSpPr>
            <xdr:cNvPr id="1268" name="Check Box 244" descr="はい" hidden="1">
              <a:extLst>
                <a:ext uri="{63B3BB69-23CF-44E3-9099-C40C66FF867C}">
                  <a14:compatExt spid="_x0000_s1268"/>
                </a:ext>
                <a:ext uri="{FF2B5EF4-FFF2-40B4-BE49-F238E27FC236}">
                  <a16:creationId xmlns:a16="http://schemas.microsoft.com/office/drawing/2014/main" id="{00000000-0008-0000-01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47</xdr:row>
          <xdr:rowOff>0</xdr:rowOff>
        </xdr:from>
        <xdr:to>
          <xdr:col>4</xdr:col>
          <xdr:colOff>695325</xdr:colOff>
          <xdr:row>47</xdr:row>
          <xdr:rowOff>466725</xdr:rowOff>
        </xdr:to>
        <xdr:sp macro="" textlink="">
          <xdr:nvSpPr>
            <xdr:cNvPr id="1269" name="Check Box 245" descr="はい" hidden="1">
              <a:extLst>
                <a:ext uri="{63B3BB69-23CF-44E3-9099-C40C66FF867C}">
                  <a14:compatExt spid="_x0000_s1269"/>
                </a:ext>
                <a:ext uri="{FF2B5EF4-FFF2-40B4-BE49-F238E27FC236}">
                  <a16:creationId xmlns:a16="http://schemas.microsoft.com/office/drawing/2014/main" id="{00000000-0008-0000-01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47</xdr:row>
          <xdr:rowOff>9525</xdr:rowOff>
        </xdr:from>
        <xdr:to>
          <xdr:col>5</xdr:col>
          <xdr:colOff>619125</xdr:colOff>
          <xdr:row>47</xdr:row>
          <xdr:rowOff>466725</xdr:rowOff>
        </xdr:to>
        <xdr:sp macro="" textlink="">
          <xdr:nvSpPr>
            <xdr:cNvPr id="1270" name="Check Box 246" descr="はい" hidden="1">
              <a:extLst>
                <a:ext uri="{63B3BB69-23CF-44E3-9099-C40C66FF867C}">
                  <a14:compatExt spid="_x0000_s1270"/>
                </a:ext>
                <a:ext uri="{FF2B5EF4-FFF2-40B4-BE49-F238E27FC236}">
                  <a16:creationId xmlns:a16="http://schemas.microsoft.com/office/drawing/2014/main" id="{00000000-0008-0000-01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48</xdr:row>
          <xdr:rowOff>0</xdr:rowOff>
        </xdr:from>
        <xdr:to>
          <xdr:col>4</xdr:col>
          <xdr:colOff>695325</xdr:colOff>
          <xdr:row>48</xdr:row>
          <xdr:rowOff>466725</xdr:rowOff>
        </xdr:to>
        <xdr:sp macro="" textlink="">
          <xdr:nvSpPr>
            <xdr:cNvPr id="1271" name="Check Box 247" descr="はい" hidden="1">
              <a:extLst>
                <a:ext uri="{63B3BB69-23CF-44E3-9099-C40C66FF867C}">
                  <a14:compatExt spid="_x0000_s1271"/>
                </a:ext>
                <a:ext uri="{FF2B5EF4-FFF2-40B4-BE49-F238E27FC236}">
                  <a16:creationId xmlns:a16="http://schemas.microsoft.com/office/drawing/2014/main" id="{00000000-0008-0000-01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48</xdr:row>
          <xdr:rowOff>9525</xdr:rowOff>
        </xdr:from>
        <xdr:to>
          <xdr:col>5</xdr:col>
          <xdr:colOff>619125</xdr:colOff>
          <xdr:row>48</xdr:row>
          <xdr:rowOff>466725</xdr:rowOff>
        </xdr:to>
        <xdr:sp macro="" textlink="">
          <xdr:nvSpPr>
            <xdr:cNvPr id="1272" name="Check Box 248" descr="はい" hidden="1">
              <a:extLst>
                <a:ext uri="{63B3BB69-23CF-44E3-9099-C40C66FF867C}">
                  <a14:compatExt spid="_x0000_s1272"/>
                </a:ext>
                <a:ext uri="{FF2B5EF4-FFF2-40B4-BE49-F238E27FC236}">
                  <a16:creationId xmlns:a16="http://schemas.microsoft.com/office/drawing/2014/main" id="{00000000-0008-0000-01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49</xdr:row>
          <xdr:rowOff>0</xdr:rowOff>
        </xdr:from>
        <xdr:to>
          <xdr:col>4</xdr:col>
          <xdr:colOff>695325</xdr:colOff>
          <xdr:row>49</xdr:row>
          <xdr:rowOff>466725</xdr:rowOff>
        </xdr:to>
        <xdr:sp macro="" textlink="">
          <xdr:nvSpPr>
            <xdr:cNvPr id="1273" name="Check Box 249" descr="はい" hidden="1">
              <a:extLst>
                <a:ext uri="{63B3BB69-23CF-44E3-9099-C40C66FF867C}">
                  <a14:compatExt spid="_x0000_s1273"/>
                </a:ext>
                <a:ext uri="{FF2B5EF4-FFF2-40B4-BE49-F238E27FC236}">
                  <a16:creationId xmlns:a16="http://schemas.microsoft.com/office/drawing/2014/main" id="{00000000-0008-0000-01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49</xdr:row>
          <xdr:rowOff>9525</xdr:rowOff>
        </xdr:from>
        <xdr:to>
          <xdr:col>5</xdr:col>
          <xdr:colOff>619125</xdr:colOff>
          <xdr:row>49</xdr:row>
          <xdr:rowOff>466725</xdr:rowOff>
        </xdr:to>
        <xdr:sp macro="" textlink="">
          <xdr:nvSpPr>
            <xdr:cNvPr id="1274" name="Check Box 250" descr="はい" hidden="1">
              <a:extLst>
                <a:ext uri="{63B3BB69-23CF-44E3-9099-C40C66FF867C}">
                  <a14:compatExt spid="_x0000_s1274"/>
                </a:ext>
                <a:ext uri="{FF2B5EF4-FFF2-40B4-BE49-F238E27FC236}">
                  <a16:creationId xmlns:a16="http://schemas.microsoft.com/office/drawing/2014/main" id="{00000000-0008-0000-01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66</xdr:row>
          <xdr:rowOff>95250</xdr:rowOff>
        </xdr:from>
        <xdr:to>
          <xdr:col>4</xdr:col>
          <xdr:colOff>647700</xdr:colOff>
          <xdr:row>66</xdr:row>
          <xdr:rowOff>476250</xdr:rowOff>
        </xdr:to>
        <xdr:sp macro="" textlink="">
          <xdr:nvSpPr>
            <xdr:cNvPr id="1275" name="Check Box 251" descr="はい" hidden="1">
              <a:extLst>
                <a:ext uri="{63B3BB69-23CF-44E3-9099-C40C66FF867C}">
                  <a14:compatExt spid="_x0000_s1275"/>
                </a:ext>
                <a:ext uri="{FF2B5EF4-FFF2-40B4-BE49-F238E27FC236}">
                  <a16:creationId xmlns:a16="http://schemas.microsoft.com/office/drawing/2014/main" id="{00000000-0008-0000-01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66</xdr:row>
          <xdr:rowOff>95250</xdr:rowOff>
        </xdr:from>
        <xdr:to>
          <xdr:col>6</xdr:col>
          <xdr:colOff>0</xdr:colOff>
          <xdr:row>66</xdr:row>
          <xdr:rowOff>485775</xdr:rowOff>
        </xdr:to>
        <xdr:sp macro="" textlink="">
          <xdr:nvSpPr>
            <xdr:cNvPr id="1276" name="Check Box 252" descr="はい" hidden="1">
              <a:extLst>
                <a:ext uri="{63B3BB69-23CF-44E3-9099-C40C66FF867C}">
                  <a14:compatExt spid="_x0000_s1276"/>
                </a:ext>
                <a:ext uri="{FF2B5EF4-FFF2-40B4-BE49-F238E27FC236}">
                  <a16:creationId xmlns:a16="http://schemas.microsoft.com/office/drawing/2014/main" id="{00000000-0008-0000-01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54</xdr:row>
          <xdr:rowOff>0</xdr:rowOff>
        </xdr:from>
        <xdr:to>
          <xdr:col>4</xdr:col>
          <xdr:colOff>676275</xdr:colOff>
          <xdr:row>55</xdr:row>
          <xdr:rowOff>38100</xdr:rowOff>
        </xdr:to>
        <xdr:sp macro="" textlink="">
          <xdr:nvSpPr>
            <xdr:cNvPr id="1277" name="Check Box 253" descr="はい" hidden="1">
              <a:extLst>
                <a:ext uri="{63B3BB69-23CF-44E3-9099-C40C66FF867C}">
                  <a14:compatExt spid="_x0000_s1277"/>
                </a:ext>
                <a:ext uri="{FF2B5EF4-FFF2-40B4-BE49-F238E27FC236}">
                  <a16:creationId xmlns:a16="http://schemas.microsoft.com/office/drawing/2014/main" id="{00000000-0008-0000-01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54</xdr:row>
          <xdr:rowOff>9525</xdr:rowOff>
        </xdr:from>
        <xdr:to>
          <xdr:col>6</xdr:col>
          <xdr:colOff>0</xdr:colOff>
          <xdr:row>55</xdr:row>
          <xdr:rowOff>38100</xdr:rowOff>
        </xdr:to>
        <xdr:sp macro="" textlink="">
          <xdr:nvSpPr>
            <xdr:cNvPr id="1278" name="Check Box 254" descr="はい" hidden="1">
              <a:extLst>
                <a:ext uri="{63B3BB69-23CF-44E3-9099-C40C66FF867C}">
                  <a14:compatExt spid="_x0000_s1278"/>
                </a:ext>
                <a:ext uri="{FF2B5EF4-FFF2-40B4-BE49-F238E27FC236}">
                  <a16:creationId xmlns:a16="http://schemas.microsoft.com/office/drawing/2014/main" id="{00000000-0008-0000-01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55</xdr:row>
          <xdr:rowOff>9525</xdr:rowOff>
        </xdr:from>
        <xdr:to>
          <xdr:col>4</xdr:col>
          <xdr:colOff>676275</xdr:colOff>
          <xdr:row>56</xdr:row>
          <xdr:rowOff>47625</xdr:rowOff>
        </xdr:to>
        <xdr:sp macro="" textlink="">
          <xdr:nvSpPr>
            <xdr:cNvPr id="1279" name="Check Box 255" descr="はい" hidden="1">
              <a:extLst>
                <a:ext uri="{63B3BB69-23CF-44E3-9099-C40C66FF867C}">
                  <a14:compatExt spid="_x0000_s1279"/>
                </a:ext>
                <a:ext uri="{FF2B5EF4-FFF2-40B4-BE49-F238E27FC236}">
                  <a16:creationId xmlns:a16="http://schemas.microsoft.com/office/drawing/2014/main" id="{00000000-0008-0000-01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55</xdr:row>
          <xdr:rowOff>9525</xdr:rowOff>
        </xdr:from>
        <xdr:to>
          <xdr:col>6</xdr:col>
          <xdr:colOff>0</xdr:colOff>
          <xdr:row>56</xdr:row>
          <xdr:rowOff>38100</xdr:rowOff>
        </xdr:to>
        <xdr:sp macro="" textlink="">
          <xdr:nvSpPr>
            <xdr:cNvPr id="1280" name="Check Box 256" descr="はい" hidden="1">
              <a:extLst>
                <a:ext uri="{63B3BB69-23CF-44E3-9099-C40C66FF867C}">
                  <a14:compatExt spid="_x0000_s1280"/>
                </a:ext>
                <a:ext uri="{FF2B5EF4-FFF2-40B4-BE49-F238E27FC236}">
                  <a16:creationId xmlns:a16="http://schemas.microsoft.com/office/drawing/2014/main" id="{00000000-0008-0000-01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59</xdr:row>
          <xdr:rowOff>19050</xdr:rowOff>
        </xdr:from>
        <xdr:to>
          <xdr:col>4</xdr:col>
          <xdr:colOff>704850</xdr:colOff>
          <xdr:row>59</xdr:row>
          <xdr:rowOff>352425</xdr:rowOff>
        </xdr:to>
        <xdr:sp macro="" textlink="">
          <xdr:nvSpPr>
            <xdr:cNvPr id="1281" name="Check Box 257" descr="はい" hidden="1">
              <a:extLst>
                <a:ext uri="{63B3BB69-23CF-44E3-9099-C40C66FF867C}">
                  <a14:compatExt spid="_x0000_s1281"/>
                </a:ext>
                <a:ext uri="{FF2B5EF4-FFF2-40B4-BE49-F238E27FC236}">
                  <a16:creationId xmlns:a16="http://schemas.microsoft.com/office/drawing/2014/main" id="{00000000-0008-0000-01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59</xdr:row>
          <xdr:rowOff>38100</xdr:rowOff>
        </xdr:from>
        <xdr:to>
          <xdr:col>6</xdr:col>
          <xdr:colOff>0</xdr:colOff>
          <xdr:row>59</xdr:row>
          <xdr:rowOff>361950</xdr:rowOff>
        </xdr:to>
        <xdr:sp macro="" textlink="">
          <xdr:nvSpPr>
            <xdr:cNvPr id="1282" name="Check Box 258" descr="はい" hidden="1">
              <a:extLst>
                <a:ext uri="{63B3BB69-23CF-44E3-9099-C40C66FF867C}">
                  <a14:compatExt spid="_x0000_s1282"/>
                </a:ext>
                <a:ext uri="{FF2B5EF4-FFF2-40B4-BE49-F238E27FC236}">
                  <a16:creationId xmlns:a16="http://schemas.microsoft.com/office/drawing/2014/main" id="{00000000-0008-0000-01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58</xdr:row>
          <xdr:rowOff>38100</xdr:rowOff>
        </xdr:from>
        <xdr:to>
          <xdr:col>4</xdr:col>
          <xdr:colOff>676275</xdr:colOff>
          <xdr:row>58</xdr:row>
          <xdr:rowOff>342900</xdr:rowOff>
        </xdr:to>
        <xdr:sp macro="" textlink="">
          <xdr:nvSpPr>
            <xdr:cNvPr id="1283" name="Check Box 259" descr="はい" hidden="1">
              <a:extLst>
                <a:ext uri="{63B3BB69-23CF-44E3-9099-C40C66FF867C}">
                  <a14:compatExt spid="_x0000_s1283"/>
                </a:ext>
                <a:ext uri="{FF2B5EF4-FFF2-40B4-BE49-F238E27FC236}">
                  <a16:creationId xmlns:a16="http://schemas.microsoft.com/office/drawing/2014/main" id="{00000000-0008-0000-01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58</xdr:row>
          <xdr:rowOff>85725</xdr:rowOff>
        </xdr:from>
        <xdr:to>
          <xdr:col>6</xdr:col>
          <xdr:colOff>0</xdr:colOff>
          <xdr:row>58</xdr:row>
          <xdr:rowOff>314325</xdr:rowOff>
        </xdr:to>
        <xdr:sp macro="" textlink="">
          <xdr:nvSpPr>
            <xdr:cNvPr id="1284" name="Check Box 260" descr="はい" hidden="1">
              <a:extLst>
                <a:ext uri="{63B3BB69-23CF-44E3-9099-C40C66FF867C}">
                  <a14:compatExt spid="_x0000_s1284"/>
                </a:ext>
                <a:ext uri="{FF2B5EF4-FFF2-40B4-BE49-F238E27FC236}">
                  <a16:creationId xmlns:a16="http://schemas.microsoft.com/office/drawing/2014/main" id="{00000000-0008-0000-01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60</xdr:row>
          <xdr:rowOff>38100</xdr:rowOff>
        </xdr:from>
        <xdr:to>
          <xdr:col>4</xdr:col>
          <xdr:colOff>685800</xdr:colOff>
          <xdr:row>60</xdr:row>
          <xdr:rowOff>333375</xdr:rowOff>
        </xdr:to>
        <xdr:sp macro="" textlink="">
          <xdr:nvSpPr>
            <xdr:cNvPr id="1285" name="Check Box 261" descr="はい" hidden="1">
              <a:extLst>
                <a:ext uri="{63B3BB69-23CF-44E3-9099-C40C66FF867C}">
                  <a14:compatExt spid="_x0000_s1285"/>
                </a:ext>
                <a:ext uri="{FF2B5EF4-FFF2-40B4-BE49-F238E27FC236}">
                  <a16:creationId xmlns:a16="http://schemas.microsoft.com/office/drawing/2014/main" id="{00000000-0008-0000-01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60</xdr:row>
          <xdr:rowOff>9525</xdr:rowOff>
        </xdr:from>
        <xdr:to>
          <xdr:col>5</xdr:col>
          <xdr:colOff>609600</xdr:colOff>
          <xdr:row>60</xdr:row>
          <xdr:rowOff>323850</xdr:rowOff>
        </xdr:to>
        <xdr:sp macro="" textlink="">
          <xdr:nvSpPr>
            <xdr:cNvPr id="1286" name="Check Box 262" descr="はい" hidden="1">
              <a:extLst>
                <a:ext uri="{63B3BB69-23CF-44E3-9099-C40C66FF867C}">
                  <a14:compatExt spid="_x0000_s1286"/>
                </a:ext>
                <a:ext uri="{FF2B5EF4-FFF2-40B4-BE49-F238E27FC236}">
                  <a16:creationId xmlns:a16="http://schemas.microsoft.com/office/drawing/2014/main" id="{00000000-0008-0000-01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61</xdr:row>
          <xdr:rowOff>28575</xdr:rowOff>
        </xdr:from>
        <xdr:to>
          <xdr:col>4</xdr:col>
          <xdr:colOff>685800</xdr:colOff>
          <xdr:row>61</xdr:row>
          <xdr:rowOff>390525</xdr:rowOff>
        </xdr:to>
        <xdr:sp macro="" textlink="">
          <xdr:nvSpPr>
            <xdr:cNvPr id="1287" name="Check Box 263" descr="はい" hidden="1">
              <a:extLst>
                <a:ext uri="{63B3BB69-23CF-44E3-9099-C40C66FF867C}">
                  <a14:compatExt spid="_x0000_s1287"/>
                </a:ext>
                <a:ext uri="{FF2B5EF4-FFF2-40B4-BE49-F238E27FC236}">
                  <a16:creationId xmlns:a16="http://schemas.microsoft.com/office/drawing/2014/main" id="{00000000-0008-0000-01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61</xdr:row>
          <xdr:rowOff>28575</xdr:rowOff>
        </xdr:from>
        <xdr:to>
          <xdr:col>5</xdr:col>
          <xdr:colOff>619125</xdr:colOff>
          <xdr:row>61</xdr:row>
          <xdr:rowOff>342900</xdr:rowOff>
        </xdr:to>
        <xdr:sp macro="" textlink="">
          <xdr:nvSpPr>
            <xdr:cNvPr id="1288" name="Check Box 264" descr="はい" hidden="1">
              <a:extLst>
                <a:ext uri="{63B3BB69-23CF-44E3-9099-C40C66FF867C}">
                  <a14:compatExt spid="_x0000_s1288"/>
                </a:ext>
                <a:ext uri="{FF2B5EF4-FFF2-40B4-BE49-F238E27FC236}">
                  <a16:creationId xmlns:a16="http://schemas.microsoft.com/office/drawing/2014/main" id="{00000000-0008-0000-01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62</xdr:row>
          <xdr:rowOff>66675</xdr:rowOff>
        </xdr:from>
        <xdr:to>
          <xdr:col>4</xdr:col>
          <xdr:colOff>685800</xdr:colOff>
          <xdr:row>62</xdr:row>
          <xdr:rowOff>323850</xdr:rowOff>
        </xdr:to>
        <xdr:sp macro="" textlink="">
          <xdr:nvSpPr>
            <xdr:cNvPr id="1289" name="Check Box 265" descr="はい" hidden="1">
              <a:extLst>
                <a:ext uri="{63B3BB69-23CF-44E3-9099-C40C66FF867C}">
                  <a14:compatExt spid="_x0000_s1289"/>
                </a:ext>
                <a:ext uri="{FF2B5EF4-FFF2-40B4-BE49-F238E27FC236}">
                  <a16:creationId xmlns:a16="http://schemas.microsoft.com/office/drawing/2014/main" id="{00000000-0008-0000-01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62</xdr:row>
          <xdr:rowOff>47625</xdr:rowOff>
        </xdr:from>
        <xdr:to>
          <xdr:col>6</xdr:col>
          <xdr:colOff>0</xdr:colOff>
          <xdr:row>62</xdr:row>
          <xdr:rowOff>352425</xdr:rowOff>
        </xdr:to>
        <xdr:sp macro="" textlink="">
          <xdr:nvSpPr>
            <xdr:cNvPr id="1290" name="Check Box 266" descr="はい" hidden="1">
              <a:extLst>
                <a:ext uri="{63B3BB69-23CF-44E3-9099-C40C66FF867C}">
                  <a14:compatExt spid="_x0000_s1290"/>
                </a:ext>
                <a:ext uri="{FF2B5EF4-FFF2-40B4-BE49-F238E27FC236}">
                  <a16:creationId xmlns:a16="http://schemas.microsoft.com/office/drawing/2014/main" id="{00000000-0008-0000-01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63</xdr:row>
          <xdr:rowOff>95250</xdr:rowOff>
        </xdr:from>
        <xdr:to>
          <xdr:col>4</xdr:col>
          <xdr:colOff>676275</xdr:colOff>
          <xdr:row>63</xdr:row>
          <xdr:rowOff>323850</xdr:rowOff>
        </xdr:to>
        <xdr:sp macro="" textlink="">
          <xdr:nvSpPr>
            <xdr:cNvPr id="1292" name="Check Box 268" descr="はい" hidden="1">
              <a:extLst>
                <a:ext uri="{63B3BB69-23CF-44E3-9099-C40C66FF867C}">
                  <a14:compatExt spid="_x0000_s1292"/>
                </a:ext>
                <a:ext uri="{FF2B5EF4-FFF2-40B4-BE49-F238E27FC236}">
                  <a16:creationId xmlns:a16="http://schemas.microsoft.com/office/drawing/2014/main" id="{00000000-0008-0000-01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63</xdr:row>
          <xdr:rowOff>57150</xdr:rowOff>
        </xdr:from>
        <xdr:to>
          <xdr:col>6</xdr:col>
          <xdr:colOff>0</xdr:colOff>
          <xdr:row>63</xdr:row>
          <xdr:rowOff>323850</xdr:rowOff>
        </xdr:to>
        <xdr:sp macro="" textlink="">
          <xdr:nvSpPr>
            <xdr:cNvPr id="1293" name="Check Box 269" descr="はい" hidden="1">
              <a:extLst>
                <a:ext uri="{63B3BB69-23CF-44E3-9099-C40C66FF867C}">
                  <a14:compatExt spid="_x0000_s1293"/>
                </a:ext>
                <a:ext uri="{FF2B5EF4-FFF2-40B4-BE49-F238E27FC236}">
                  <a16:creationId xmlns:a16="http://schemas.microsoft.com/office/drawing/2014/main" id="{00000000-0008-0000-01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64</xdr:row>
          <xdr:rowOff>57150</xdr:rowOff>
        </xdr:from>
        <xdr:to>
          <xdr:col>4</xdr:col>
          <xdr:colOff>676275</xdr:colOff>
          <xdr:row>64</xdr:row>
          <xdr:rowOff>323850</xdr:rowOff>
        </xdr:to>
        <xdr:sp macro="" textlink="">
          <xdr:nvSpPr>
            <xdr:cNvPr id="1295" name="Check Box 271" descr="はい" hidden="1">
              <a:extLst>
                <a:ext uri="{63B3BB69-23CF-44E3-9099-C40C66FF867C}">
                  <a14:compatExt spid="_x0000_s1295"/>
                </a:ext>
                <a:ext uri="{FF2B5EF4-FFF2-40B4-BE49-F238E27FC236}">
                  <a16:creationId xmlns:a16="http://schemas.microsoft.com/office/drawing/2014/main" id="{00000000-0008-0000-01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64</xdr:row>
          <xdr:rowOff>28575</xdr:rowOff>
        </xdr:from>
        <xdr:to>
          <xdr:col>6</xdr:col>
          <xdr:colOff>0</xdr:colOff>
          <xdr:row>64</xdr:row>
          <xdr:rowOff>352425</xdr:rowOff>
        </xdr:to>
        <xdr:sp macro="" textlink="">
          <xdr:nvSpPr>
            <xdr:cNvPr id="1296" name="Check Box 272" descr="はい" hidden="1">
              <a:extLst>
                <a:ext uri="{63B3BB69-23CF-44E3-9099-C40C66FF867C}">
                  <a14:compatExt spid="_x0000_s1296"/>
                </a:ext>
                <a:ext uri="{FF2B5EF4-FFF2-40B4-BE49-F238E27FC236}">
                  <a16:creationId xmlns:a16="http://schemas.microsoft.com/office/drawing/2014/main" id="{00000000-0008-0000-01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64</xdr:row>
          <xdr:rowOff>361950</xdr:rowOff>
        </xdr:from>
        <xdr:to>
          <xdr:col>4</xdr:col>
          <xdr:colOff>685800</xdr:colOff>
          <xdr:row>65</xdr:row>
          <xdr:rowOff>390525</xdr:rowOff>
        </xdr:to>
        <xdr:sp macro="" textlink="">
          <xdr:nvSpPr>
            <xdr:cNvPr id="1297" name="Check Box 273" descr="はい" hidden="1">
              <a:extLst>
                <a:ext uri="{63B3BB69-23CF-44E3-9099-C40C66FF867C}">
                  <a14:compatExt spid="_x0000_s1297"/>
                </a:ext>
                <a:ext uri="{FF2B5EF4-FFF2-40B4-BE49-F238E27FC236}">
                  <a16:creationId xmlns:a16="http://schemas.microsoft.com/office/drawing/2014/main" id="{00000000-0008-0000-01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64</xdr:row>
          <xdr:rowOff>400050</xdr:rowOff>
        </xdr:from>
        <xdr:to>
          <xdr:col>6</xdr:col>
          <xdr:colOff>0</xdr:colOff>
          <xdr:row>66</xdr:row>
          <xdr:rowOff>0</xdr:rowOff>
        </xdr:to>
        <xdr:sp macro="" textlink="">
          <xdr:nvSpPr>
            <xdr:cNvPr id="1298" name="Check Box 274" descr="はい" hidden="1">
              <a:extLst>
                <a:ext uri="{63B3BB69-23CF-44E3-9099-C40C66FF867C}">
                  <a14:compatExt spid="_x0000_s1298"/>
                </a:ext>
                <a:ext uri="{FF2B5EF4-FFF2-40B4-BE49-F238E27FC236}">
                  <a16:creationId xmlns:a16="http://schemas.microsoft.com/office/drawing/2014/main" id="{00000000-0008-0000-01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57</xdr:row>
          <xdr:rowOff>142875</xdr:rowOff>
        </xdr:from>
        <xdr:to>
          <xdr:col>4</xdr:col>
          <xdr:colOff>685800</xdr:colOff>
          <xdr:row>57</xdr:row>
          <xdr:rowOff>400050</xdr:rowOff>
        </xdr:to>
        <xdr:sp macro="" textlink="">
          <xdr:nvSpPr>
            <xdr:cNvPr id="1299" name="Check Box 275" descr="はい" hidden="1">
              <a:extLst>
                <a:ext uri="{63B3BB69-23CF-44E3-9099-C40C66FF867C}">
                  <a14:compatExt spid="_x0000_s1299"/>
                </a:ext>
                <a:ext uri="{FF2B5EF4-FFF2-40B4-BE49-F238E27FC236}">
                  <a16:creationId xmlns:a16="http://schemas.microsoft.com/office/drawing/2014/main" id="{00000000-0008-0000-01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57</xdr:row>
          <xdr:rowOff>152400</xdr:rowOff>
        </xdr:from>
        <xdr:to>
          <xdr:col>6</xdr:col>
          <xdr:colOff>0</xdr:colOff>
          <xdr:row>57</xdr:row>
          <xdr:rowOff>381000</xdr:rowOff>
        </xdr:to>
        <xdr:sp macro="" textlink="">
          <xdr:nvSpPr>
            <xdr:cNvPr id="1300" name="Check Box 276" descr="はい" hidden="1">
              <a:extLst>
                <a:ext uri="{63B3BB69-23CF-44E3-9099-C40C66FF867C}">
                  <a14:compatExt spid="_x0000_s1300"/>
                </a:ext>
                <a:ext uri="{FF2B5EF4-FFF2-40B4-BE49-F238E27FC236}">
                  <a16:creationId xmlns:a16="http://schemas.microsoft.com/office/drawing/2014/main" id="{00000000-0008-0000-01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12</xdr:row>
          <xdr:rowOff>9525</xdr:rowOff>
        </xdr:from>
        <xdr:to>
          <xdr:col>4</xdr:col>
          <xdr:colOff>581025</xdr:colOff>
          <xdr:row>12</xdr:row>
          <xdr:rowOff>723900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26</xdr:row>
          <xdr:rowOff>47625</xdr:rowOff>
        </xdr:from>
        <xdr:to>
          <xdr:col>4</xdr:col>
          <xdr:colOff>590550</xdr:colOff>
          <xdr:row>26</xdr:row>
          <xdr:rowOff>781050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27</xdr:row>
          <xdr:rowOff>9525</xdr:rowOff>
        </xdr:from>
        <xdr:to>
          <xdr:col>4</xdr:col>
          <xdr:colOff>590550</xdr:colOff>
          <xdr:row>27</xdr:row>
          <xdr:rowOff>714375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30</xdr:row>
          <xdr:rowOff>828675</xdr:rowOff>
        </xdr:from>
        <xdr:to>
          <xdr:col>4</xdr:col>
          <xdr:colOff>590550</xdr:colOff>
          <xdr:row>32</xdr:row>
          <xdr:rowOff>47625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34</xdr:row>
          <xdr:rowOff>19050</xdr:rowOff>
        </xdr:from>
        <xdr:to>
          <xdr:col>4</xdr:col>
          <xdr:colOff>590550</xdr:colOff>
          <xdr:row>34</xdr:row>
          <xdr:rowOff>619125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37</xdr:row>
          <xdr:rowOff>38100</xdr:rowOff>
        </xdr:from>
        <xdr:to>
          <xdr:col>4</xdr:col>
          <xdr:colOff>590550</xdr:colOff>
          <xdr:row>38</xdr:row>
          <xdr:rowOff>9525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38</xdr:row>
          <xdr:rowOff>76200</xdr:rowOff>
        </xdr:from>
        <xdr:to>
          <xdr:col>4</xdr:col>
          <xdr:colOff>590550</xdr:colOff>
          <xdr:row>38</xdr:row>
          <xdr:rowOff>571500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39</xdr:row>
          <xdr:rowOff>0</xdr:rowOff>
        </xdr:from>
        <xdr:to>
          <xdr:col>4</xdr:col>
          <xdr:colOff>590550</xdr:colOff>
          <xdr:row>40</xdr:row>
          <xdr:rowOff>66675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42</xdr:row>
          <xdr:rowOff>38100</xdr:rowOff>
        </xdr:from>
        <xdr:to>
          <xdr:col>4</xdr:col>
          <xdr:colOff>581025</xdr:colOff>
          <xdr:row>42</xdr:row>
          <xdr:rowOff>523875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40</xdr:row>
          <xdr:rowOff>9525</xdr:rowOff>
        </xdr:from>
        <xdr:to>
          <xdr:col>4</xdr:col>
          <xdr:colOff>590550</xdr:colOff>
          <xdr:row>41</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43</xdr:row>
          <xdr:rowOff>57150</xdr:rowOff>
        </xdr:from>
        <xdr:to>
          <xdr:col>4</xdr:col>
          <xdr:colOff>590550</xdr:colOff>
          <xdr:row>43</xdr:row>
          <xdr:rowOff>466725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44</xdr:row>
          <xdr:rowOff>9525</xdr:rowOff>
        </xdr:from>
        <xdr:to>
          <xdr:col>4</xdr:col>
          <xdr:colOff>590550</xdr:colOff>
          <xdr:row>45</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46</xdr:row>
          <xdr:rowOff>161925</xdr:rowOff>
        </xdr:from>
        <xdr:to>
          <xdr:col>4</xdr:col>
          <xdr:colOff>619125</xdr:colOff>
          <xdr:row>46</xdr:row>
          <xdr:rowOff>600075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47</xdr:row>
          <xdr:rowOff>0</xdr:rowOff>
        </xdr:from>
        <xdr:to>
          <xdr:col>4</xdr:col>
          <xdr:colOff>590550</xdr:colOff>
          <xdr:row>47</xdr:row>
          <xdr:rowOff>733425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50</xdr:row>
          <xdr:rowOff>47625</xdr:rowOff>
        </xdr:from>
        <xdr:to>
          <xdr:col>4</xdr:col>
          <xdr:colOff>590550</xdr:colOff>
          <xdr:row>51</xdr:row>
          <xdr:rowOff>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51</xdr:row>
          <xdr:rowOff>9525</xdr:rowOff>
        </xdr:from>
        <xdr:to>
          <xdr:col>4</xdr:col>
          <xdr:colOff>590550</xdr:colOff>
          <xdr:row>52</xdr:row>
          <xdr:rowOff>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53</xdr:row>
          <xdr:rowOff>161925</xdr:rowOff>
        </xdr:from>
        <xdr:to>
          <xdr:col>4</xdr:col>
          <xdr:colOff>600075</xdr:colOff>
          <xdr:row>53</xdr:row>
          <xdr:rowOff>914400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55</xdr:row>
          <xdr:rowOff>104775</xdr:rowOff>
        </xdr:from>
        <xdr:to>
          <xdr:col>4</xdr:col>
          <xdr:colOff>590550</xdr:colOff>
          <xdr:row>55</xdr:row>
          <xdr:rowOff>619125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59</xdr:row>
          <xdr:rowOff>0</xdr:rowOff>
        </xdr:from>
        <xdr:to>
          <xdr:col>4</xdr:col>
          <xdr:colOff>590550</xdr:colOff>
          <xdr:row>59</xdr:row>
          <xdr:rowOff>533400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xdr:row>
          <xdr:rowOff>9525</xdr:rowOff>
        </xdr:from>
        <xdr:to>
          <xdr:col>5</xdr:col>
          <xdr:colOff>638175</xdr:colOff>
          <xdr:row>12</xdr:row>
          <xdr:rowOff>723900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xdr:row>
          <xdr:rowOff>28575</xdr:rowOff>
        </xdr:from>
        <xdr:to>
          <xdr:col>5</xdr:col>
          <xdr:colOff>638175</xdr:colOff>
          <xdr:row>26</xdr:row>
          <xdr:rowOff>790575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9525</xdr:rowOff>
        </xdr:from>
        <xdr:to>
          <xdr:col>5</xdr:col>
          <xdr:colOff>638175</xdr:colOff>
          <xdr:row>27</xdr:row>
          <xdr:rowOff>733425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31</xdr:row>
          <xdr:rowOff>0</xdr:rowOff>
        </xdr:from>
        <xdr:to>
          <xdr:col>5</xdr:col>
          <xdr:colOff>647700</xdr:colOff>
          <xdr:row>32</xdr:row>
          <xdr:rowOff>38100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28575</xdr:rowOff>
        </xdr:from>
        <xdr:to>
          <xdr:col>5</xdr:col>
          <xdr:colOff>638175</xdr:colOff>
          <xdr:row>34</xdr:row>
          <xdr:rowOff>600075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37</xdr:row>
          <xdr:rowOff>28575</xdr:rowOff>
        </xdr:from>
        <xdr:to>
          <xdr:col>5</xdr:col>
          <xdr:colOff>638175</xdr:colOff>
          <xdr:row>38</xdr:row>
          <xdr:rowOff>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57150</xdr:rowOff>
        </xdr:from>
        <xdr:to>
          <xdr:col>5</xdr:col>
          <xdr:colOff>619125</xdr:colOff>
          <xdr:row>39</xdr:row>
          <xdr:rowOff>9525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2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39</xdr:row>
          <xdr:rowOff>9525</xdr:rowOff>
        </xdr:from>
        <xdr:to>
          <xdr:col>5</xdr:col>
          <xdr:colOff>638175</xdr:colOff>
          <xdr:row>40</xdr:row>
          <xdr:rowOff>57150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40</xdr:row>
          <xdr:rowOff>9525</xdr:rowOff>
        </xdr:from>
        <xdr:to>
          <xdr:col>5</xdr:col>
          <xdr:colOff>638175</xdr:colOff>
          <xdr:row>41</xdr:row>
          <xdr:rowOff>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42</xdr:row>
          <xdr:rowOff>76200</xdr:rowOff>
        </xdr:from>
        <xdr:to>
          <xdr:col>5</xdr:col>
          <xdr:colOff>647700</xdr:colOff>
          <xdr:row>42</xdr:row>
          <xdr:rowOff>476250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43</xdr:row>
          <xdr:rowOff>76200</xdr:rowOff>
        </xdr:from>
        <xdr:to>
          <xdr:col>5</xdr:col>
          <xdr:colOff>647700</xdr:colOff>
          <xdr:row>43</xdr:row>
          <xdr:rowOff>466725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2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44</xdr:row>
          <xdr:rowOff>0</xdr:rowOff>
        </xdr:from>
        <xdr:to>
          <xdr:col>5</xdr:col>
          <xdr:colOff>638175</xdr:colOff>
          <xdr:row>45</xdr:row>
          <xdr:rowOff>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2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46</xdr:row>
          <xdr:rowOff>142875</xdr:rowOff>
        </xdr:from>
        <xdr:to>
          <xdr:col>6</xdr:col>
          <xdr:colOff>9525</xdr:colOff>
          <xdr:row>46</xdr:row>
          <xdr:rowOff>600075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2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47</xdr:row>
          <xdr:rowOff>0</xdr:rowOff>
        </xdr:from>
        <xdr:to>
          <xdr:col>5</xdr:col>
          <xdr:colOff>638175</xdr:colOff>
          <xdr:row>47</xdr:row>
          <xdr:rowOff>733425</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2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50</xdr:row>
          <xdr:rowOff>28575</xdr:rowOff>
        </xdr:from>
        <xdr:to>
          <xdr:col>5</xdr:col>
          <xdr:colOff>638175</xdr:colOff>
          <xdr:row>51</xdr:row>
          <xdr:rowOff>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51</xdr:row>
          <xdr:rowOff>0</xdr:rowOff>
        </xdr:from>
        <xdr:to>
          <xdr:col>5</xdr:col>
          <xdr:colOff>638175</xdr:colOff>
          <xdr:row>51</xdr:row>
          <xdr:rowOff>581025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2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53</xdr:row>
          <xdr:rowOff>190500</xdr:rowOff>
        </xdr:from>
        <xdr:to>
          <xdr:col>6</xdr:col>
          <xdr:colOff>0</xdr:colOff>
          <xdr:row>53</xdr:row>
          <xdr:rowOff>866775</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2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55</xdr:row>
          <xdr:rowOff>104775</xdr:rowOff>
        </xdr:from>
        <xdr:to>
          <xdr:col>5</xdr:col>
          <xdr:colOff>647700</xdr:colOff>
          <xdr:row>55</xdr:row>
          <xdr:rowOff>609600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2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59</xdr:row>
          <xdr:rowOff>28575</xdr:rowOff>
        </xdr:from>
        <xdr:to>
          <xdr:col>5</xdr:col>
          <xdr:colOff>638175</xdr:colOff>
          <xdr:row>59</xdr:row>
          <xdr:rowOff>533400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2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54</xdr:row>
          <xdr:rowOff>123825</xdr:rowOff>
        </xdr:from>
        <xdr:to>
          <xdr:col>6</xdr:col>
          <xdr:colOff>28575</xdr:colOff>
          <xdr:row>54</xdr:row>
          <xdr:rowOff>647700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2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54</xdr:row>
          <xdr:rowOff>104775</xdr:rowOff>
        </xdr:from>
        <xdr:to>
          <xdr:col>4</xdr:col>
          <xdr:colOff>590550</xdr:colOff>
          <xdr:row>54</xdr:row>
          <xdr:rowOff>685800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2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13</xdr:row>
          <xdr:rowOff>9525</xdr:rowOff>
        </xdr:from>
        <xdr:to>
          <xdr:col>4</xdr:col>
          <xdr:colOff>590550</xdr:colOff>
          <xdr:row>14</xdr:row>
          <xdr:rowOff>19050</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2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xdr:row>
          <xdr:rowOff>0</xdr:rowOff>
        </xdr:from>
        <xdr:to>
          <xdr:col>6</xdr:col>
          <xdr:colOff>0</xdr:colOff>
          <xdr:row>14</xdr:row>
          <xdr:rowOff>28575</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2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30</xdr:row>
          <xdr:rowOff>0</xdr:rowOff>
        </xdr:from>
        <xdr:to>
          <xdr:col>4</xdr:col>
          <xdr:colOff>590550</xdr:colOff>
          <xdr:row>31</xdr:row>
          <xdr:rowOff>0</xdr:rowOff>
        </xdr:to>
        <xdr:sp macro="" textlink="">
          <xdr:nvSpPr>
            <xdr:cNvPr id="3234" name="Check Box 162" hidden="1">
              <a:extLst>
                <a:ext uri="{63B3BB69-23CF-44E3-9099-C40C66FF867C}">
                  <a14:compatExt spid="_x0000_s3234"/>
                </a:ext>
                <a:ext uri="{FF2B5EF4-FFF2-40B4-BE49-F238E27FC236}">
                  <a16:creationId xmlns:a16="http://schemas.microsoft.com/office/drawing/2014/main" id="{00000000-0008-0000-02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9525</xdr:rowOff>
        </xdr:from>
        <xdr:to>
          <xdr:col>5</xdr:col>
          <xdr:colOff>638175</xdr:colOff>
          <xdr:row>31</xdr:row>
          <xdr:rowOff>0</xdr:rowOff>
        </xdr:to>
        <xdr:sp macro="" textlink="">
          <xdr:nvSpPr>
            <xdr:cNvPr id="3235" name="Check Box 163" hidden="1">
              <a:extLst>
                <a:ext uri="{63B3BB69-23CF-44E3-9099-C40C66FF867C}">
                  <a14:compatExt spid="_x0000_s3235"/>
                </a:ext>
                <a:ext uri="{FF2B5EF4-FFF2-40B4-BE49-F238E27FC236}">
                  <a16:creationId xmlns:a16="http://schemas.microsoft.com/office/drawing/2014/main" id="{00000000-0008-0000-02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29</xdr:row>
          <xdr:rowOff>38100</xdr:rowOff>
        </xdr:from>
        <xdr:to>
          <xdr:col>4</xdr:col>
          <xdr:colOff>609600</xdr:colOff>
          <xdr:row>29</xdr:row>
          <xdr:rowOff>590550</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2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29</xdr:row>
          <xdr:rowOff>38100</xdr:rowOff>
        </xdr:from>
        <xdr:to>
          <xdr:col>5</xdr:col>
          <xdr:colOff>647700</xdr:colOff>
          <xdr:row>29</xdr:row>
          <xdr:rowOff>561975</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2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54</xdr:row>
          <xdr:rowOff>0</xdr:rowOff>
        </xdr:from>
        <xdr:to>
          <xdr:col>6</xdr:col>
          <xdr:colOff>276225</xdr:colOff>
          <xdr:row>55</xdr:row>
          <xdr:rowOff>38100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2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57</xdr:row>
          <xdr:rowOff>0</xdr:rowOff>
        </xdr:from>
        <xdr:to>
          <xdr:col>4</xdr:col>
          <xdr:colOff>590550</xdr:colOff>
          <xdr:row>58</xdr:row>
          <xdr:rowOff>9525</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2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57</xdr:row>
          <xdr:rowOff>66675</xdr:rowOff>
        </xdr:from>
        <xdr:to>
          <xdr:col>5</xdr:col>
          <xdr:colOff>647700</xdr:colOff>
          <xdr:row>57</xdr:row>
          <xdr:rowOff>466725</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2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45</xdr:row>
          <xdr:rowOff>9525</xdr:rowOff>
        </xdr:from>
        <xdr:to>
          <xdr:col>4</xdr:col>
          <xdr:colOff>590550</xdr:colOff>
          <xdr:row>46</xdr:row>
          <xdr:rowOff>0</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2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45</xdr:row>
          <xdr:rowOff>0</xdr:rowOff>
        </xdr:from>
        <xdr:to>
          <xdr:col>5</xdr:col>
          <xdr:colOff>638175</xdr:colOff>
          <xdr:row>45</xdr:row>
          <xdr:rowOff>581025</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2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22</xdr:row>
          <xdr:rowOff>47625</xdr:rowOff>
        </xdr:from>
        <xdr:to>
          <xdr:col>3</xdr:col>
          <xdr:colOff>590550</xdr:colOff>
          <xdr:row>22</xdr:row>
          <xdr:rowOff>257175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xdr:row>
          <xdr:rowOff>47625</xdr:rowOff>
        </xdr:from>
        <xdr:to>
          <xdr:col>4</xdr:col>
          <xdr:colOff>638175</xdr:colOff>
          <xdr:row>22</xdr:row>
          <xdr:rowOff>247650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133350</xdr:rowOff>
        </xdr:from>
        <xdr:to>
          <xdr:col>3</xdr:col>
          <xdr:colOff>590550</xdr:colOff>
          <xdr:row>23</xdr:row>
          <xdr:rowOff>342900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23</xdr:row>
          <xdr:rowOff>133350</xdr:rowOff>
        </xdr:from>
        <xdr:to>
          <xdr:col>4</xdr:col>
          <xdr:colOff>638175</xdr:colOff>
          <xdr:row>23</xdr:row>
          <xdr:rowOff>333375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24</xdr:row>
          <xdr:rowOff>161925</xdr:rowOff>
        </xdr:from>
        <xdr:to>
          <xdr:col>3</xdr:col>
          <xdr:colOff>590550</xdr:colOff>
          <xdr:row>24</xdr:row>
          <xdr:rowOff>371475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24</xdr:row>
          <xdr:rowOff>161925</xdr:rowOff>
        </xdr:from>
        <xdr:to>
          <xdr:col>4</xdr:col>
          <xdr:colOff>638175</xdr:colOff>
          <xdr:row>24</xdr:row>
          <xdr:rowOff>361950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27</xdr:row>
          <xdr:rowOff>142875</xdr:rowOff>
        </xdr:from>
        <xdr:to>
          <xdr:col>3</xdr:col>
          <xdr:colOff>590550</xdr:colOff>
          <xdr:row>27</xdr:row>
          <xdr:rowOff>352425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5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27</xdr:row>
          <xdr:rowOff>142875</xdr:rowOff>
        </xdr:from>
        <xdr:to>
          <xdr:col>4</xdr:col>
          <xdr:colOff>638175</xdr:colOff>
          <xdr:row>27</xdr:row>
          <xdr:rowOff>342900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5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28</xdr:row>
          <xdr:rowOff>161925</xdr:rowOff>
        </xdr:from>
        <xdr:to>
          <xdr:col>3</xdr:col>
          <xdr:colOff>590550</xdr:colOff>
          <xdr:row>28</xdr:row>
          <xdr:rowOff>371475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5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28</xdr:row>
          <xdr:rowOff>161925</xdr:rowOff>
        </xdr:from>
        <xdr:to>
          <xdr:col>4</xdr:col>
          <xdr:colOff>638175</xdr:colOff>
          <xdr:row>28</xdr:row>
          <xdr:rowOff>361950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5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29</xdr:row>
          <xdr:rowOff>142875</xdr:rowOff>
        </xdr:from>
        <xdr:to>
          <xdr:col>3</xdr:col>
          <xdr:colOff>590550</xdr:colOff>
          <xdr:row>29</xdr:row>
          <xdr:rowOff>352425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5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29</xdr:row>
          <xdr:rowOff>142875</xdr:rowOff>
        </xdr:from>
        <xdr:to>
          <xdr:col>4</xdr:col>
          <xdr:colOff>638175</xdr:colOff>
          <xdr:row>29</xdr:row>
          <xdr:rowOff>342900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5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819150</xdr:rowOff>
        </xdr:from>
        <xdr:to>
          <xdr:col>3</xdr:col>
          <xdr:colOff>590550</xdr:colOff>
          <xdr:row>30</xdr:row>
          <xdr:rowOff>1028700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5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30</xdr:row>
          <xdr:rowOff>819150</xdr:rowOff>
        </xdr:from>
        <xdr:to>
          <xdr:col>4</xdr:col>
          <xdr:colOff>638175</xdr:colOff>
          <xdr:row>30</xdr:row>
          <xdr:rowOff>1019175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5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31</xdr:row>
          <xdr:rowOff>257175</xdr:rowOff>
        </xdr:from>
        <xdr:to>
          <xdr:col>3</xdr:col>
          <xdr:colOff>590550</xdr:colOff>
          <xdr:row>31</xdr:row>
          <xdr:rowOff>466725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5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31</xdr:row>
          <xdr:rowOff>257175</xdr:rowOff>
        </xdr:from>
        <xdr:to>
          <xdr:col>4</xdr:col>
          <xdr:colOff>638175</xdr:colOff>
          <xdr:row>31</xdr:row>
          <xdr:rowOff>457200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5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32</xdr:row>
          <xdr:rowOff>352425</xdr:rowOff>
        </xdr:from>
        <xdr:to>
          <xdr:col>3</xdr:col>
          <xdr:colOff>590550</xdr:colOff>
          <xdr:row>32</xdr:row>
          <xdr:rowOff>561975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5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32</xdr:row>
          <xdr:rowOff>352425</xdr:rowOff>
        </xdr:from>
        <xdr:to>
          <xdr:col>4</xdr:col>
          <xdr:colOff>638175</xdr:colOff>
          <xdr:row>32</xdr:row>
          <xdr:rowOff>552450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5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76200</xdr:rowOff>
        </xdr:from>
        <xdr:to>
          <xdr:col>5</xdr:col>
          <xdr:colOff>314325</xdr:colOff>
          <xdr:row>29</xdr:row>
          <xdr:rowOff>419100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5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25</xdr:row>
          <xdr:rowOff>161925</xdr:rowOff>
        </xdr:from>
        <xdr:to>
          <xdr:col>3</xdr:col>
          <xdr:colOff>590550</xdr:colOff>
          <xdr:row>25</xdr:row>
          <xdr:rowOff>371475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5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xdr:row>
          <xdr:rowOff>161925</xdr:rowOff>
        </xdr:from>
        <xdr:to>
          <xdr:col>4</xdr:col>
          <xdr:colOff>638175</xdr:colOff>
          <xdr:row>25</xdr:row>
          <xdr:rowOff>361950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5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26</xdr:row>
          <xdr:rowOff>190500</xdr:rowOff>
        </xdr:from>
        <xdr:to>
          <xdr:col>3</xdr:col>
          <xdr:colOff>590550</xdr:colOff>
          <xdr:row>26</xdr:row>
          <xdr:rowOff>400050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5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xdr:row>
          <xdr:rowOff>190500</xdr:rowOff>
        </xdr:from>
        <xdr:to>
          <xdr:col>4</xdr:col>
          <xdr:colOff>638175</xdr:colOff>
          <xdr:row>26</xdr:row>
          <xdr:rowOff>390525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5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20</xdr:row>
          <xdr:rowOff>0</xdr:rowOff>
        </xdr:from>
        <xdr:to>
          <xdr:col>0</xdr:col>
          <xdr:colOff>457200</xdr:colOff>
          <xdr:row>21</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21</xdr:row>
          <xdr:rowOff>0</xdr:rowOff>
        </xdr:from>
        <xdr:to>
          <xdr:col>0</xdr:col>
          <xdr:colOff>457200</xdr:colOff>
          <xdr:row>22</xdr:row>
          <xdr:rowOff>9525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22</xdr:row>
          <xdr:rowOff>0</xdr:rowOff>
        </xdr:from>
        <xdr:to>
          <xdr:col>0</xdr:col>
          <xdr:colOff>457200</xdr:colOff>
          <xdr:row>23</xdr:row>
          <xdr:rowOff>9525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23</xdr:row>
          <xdr:rowOff>0</xdr:rowOff>
        </xdr:from>
        <xdr:to>
          <xdr:col>0</xdr:col>
          <xdr:colOff>457200</xdr:colOff>
          <xdr:row>24</xdr:row>
          <xdr:rowOff>9525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7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24</xdr:row>
          <xdr:rowOff>0</xdr:rowOff>
        </xdr:from>
        <xdr:to>
          <xdr:col>0</xdr:col>
          <xdr:colOff>457200</xdr:colOff>
          <xdr:row>25</xdr:row>
          <xdr:rowOff>9525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7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25</xdr:row>
          <xdr:rowOff>0</xdr:rowOff>
        </xdr:from>
        <xdr:to>
          <xdr:col>0</xdr:col>
          <xdr:colOff>457200</xdr:colOff>
          <xdr:row>26</xdr:row>
          <xdr:rowOff>9525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7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30</xdr:row>
          <xdr:rowOff>152400</xdr:rowOff>
        </xdr:from>
        <xdr:to>
          <xdr:col>0</xdr:col>
          <xdr:colOff>457200</xdr:colOff>
          <xdr:row>32</xdr:row>
          <xdr:rowOff>19050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7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31</xdr:row>
          <xdr:rowOff>152400</xdr:rowOff>
        </xdr:from>
        <xdr:to>
          <xdr:col>0</xdr:col>
          <xdr:colOff>457200</xdr:colOff>
          <xdr:row>33</xdr:row>
          <xdr:rowOff>19050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7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33</xdr:row>
          <xdr:rowOff>9525</xdr:rowOff>
        </xdr:from>
        <xdr:to>
          <xdr:col>0</xdr:col>
          <xdr:colOff>457200</xdr:colOff>
          <xdr:row>33</xdr:row>
          <xdr:rowOff>200025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7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43</xdr:row>
          <xdr:rowOff>38100</xdr:rowOff>
        </xdr:from>
        <xdr:to>
          <xdr:col>0</xdr:col>
          <xdr:colOff>457200</xdr:colOff>
          <xdr:row>44</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7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ecomark.jp/zip/EMdesign.zip"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0.xml"/><Relationship Id="rId21" Type="http://schemas.openxmlformats.org/officeDocument/2006/relationships/ctrlProp" Target="../ctrlProps/ctrlProp24.xml"/><Relationship Id="rId42" Type="http://schemas.openxmlformats.org/officeDocument/2006/relationships/ctrlProp" Target="../ctrlProps/ctrlProp45.xml"/><Relationship Id="rId63" Type="http://schemas.openxmlformats.org/officeDocument/2006/relationships/ctrlProp" Target="../ctrlProps/ctrlProp66.xml"/><Relationship Id="rId84" Type="http://schemas.openxmlformats.org/officeDocument/2006/relationships/ctrlProp" Target="../ctrlProps/ctrlProp87.xml"/><Relationship Id="rId16" Type="http://schemas.openxmlformats.org/officeDocument/2006/relationships/ctrlProp" Target="../ctrlProps/ctrlProp19.xml"/><Relationship Id="rId107" Type="http://schemas.openxmlformats.org/officeDocument/2006/relationships/ctrlProp" Target="../ctrlProps/ctrlProp110.xml"/><Relationship Id="rId11" Type="http://schemas.openxmlformats.org/officeDocument/2006/relationships/ctrlProp" Target="../ctrlProps/ctrlProp14.xml"/><Relationship Id="rId32" Type="http://schemas.openxmlformats.org/officeDocument/2006/relationships/ctrlProp" Target="../ctrlProps/ctrlProp35.xml"/><Relationship Id="rId37" Type="http://schemas.openxmlformats.org/officeDocument/2006/relationships/ctrlProp" Target="../ctrlProps/ctrlProp40.xml"/><Relationship Id="rId53" Type="http://schemas.openxmlformats.org/officeDocument/2006/relationships/ctrlProp" Target="../ctrlProps/ctrlProp56.xml"/><Relationship Id="rId58" Type="http://schemas.openxmlformats.org/officeDocument/2006/relationships/ctrlProp" Target="../ctrlProps/ctrlProp61.xml"/><Relationship Id="rId74" Type="http://schemas.openxmlformats.org/officeDocument/2006/relationships/ctrlProp" Target="../ctrlProps/ctrlProp77.xml"/><Relationship Id="rId79" Type="http://schemas.openxmlformats.org/officeDocument/2006/relationships/ctrlProp" Target="../ctrlProps/ctrlProp82.xml"/><Relationship Id="rId102" Type="http://schemas.openxmlformats.org/officeDocument/2006/relationships/ctrlProp" Target="../ctrlProps/ctrlProp105.xml"/><Relationship Id="rId123" Type="http://schemas.openxmlformats.org/officeDocument/2006/relationships/ctrlProp" Target="../ctrlProps/ctrlProp126.xml"/><Relationship Id="rId128" Type="http://schemas.openxmlformats.org/officeDocument/2006/relationships/ctrlProp" Target="../ctrlProps/ctrlProp131.xml"/><Relationship Id="rId5" Type="http://schemas.openxmlformats.org/officeDocument/2006/relationships/ctrlProp" Target="../ctrlProps/ctrlProp8.xml"/><Relationship Id="rId90" Type="http://schemas.openxmlformats.org/officeDocument/2006/relationships/ctrlProp" Target="../ctrlProps/ctrlProp93.xml"/><Relationship Id="rId95" Type="http://schemas.openxmlformats.org/officeDocument/2006/relationships/ctrlProp" Target="../ctrlProps/ctrlProp98.xml"/><Relationship Id="rId22" Type="http://schemas.openxmlformats.org/officeDocument/2006/relationships/ctrlProp" Target="../ctrlProps/ctrlProp25.xml"/><Relationship Id="rId27" Type="http://schemas.openxmlformats.org/officeDocument/2006/relationships/ctrlProp" Target="../ctrlProps/ctrlProp30.xml"/><Relationship Id="rId43" Type="http://schemas.openxmlformats.org/officeDocument/2006/relationships/ctrlProp" Target="../ctrlProps/ctrlProp46.xml"/><Relationship Id="rId48" Type="http://schemas.openxmlformats.org/officeDocument/2006/relationships/ctrlProp" Target="../ctrlProps/ctrlProp51.xml"/><Relationship Id="rId64" Type="http://schemas.openxmlformats.org/officeDocument/2006/relationships/ctrlProp" Target="../ctrlProps/ctrlProp67.xml"/><Relationship Id="rId69" Type="http://schemas.openxmlformats.org/officeDocument/2006/relationships/ctrlProp" Target="../ctrlProps/ctrlProp72.xml"/><Relationship Id="rId113" Type="http://schemas.openxmlformats.org/officeDocument/2006/relationships/ctrlProp" Target="../ctrlProps/ctrlProp116.xml"/><Relationship Id="rId118" Type="http://schemas.openxmlformats.org/officeDocument/2006/relationships/ctrlProp" Target="../ctrlProps/ctrlProp121.xml"/><Relationship Id="rId134" Type="http://schemas.openxmlformats.org/officeDocument/2006/relationships/ctrlProp" Target="../ctrlProps/ctrlProp137.xml"/><Relationship Id="rId80" Type="http://schemas.openxmlformats.org/officeDocument/2006/relationships/ctrlProp" Target="../ctrlProps/ctrlProp83.xml"/><Relationship Id="rId85" Type="http://schemas.openxmlformats.org/officeDocument/2006/relationships/ctrlProp" Target="../ctrlProps/ctrlProp88.xml"/><Relationship Id="rId12" Type="http://schemas.openxmlformats.org/officeDocument/2006/relationships/ctrlProp" Target="../ctrlProps/ctrlProp15.xml"/><Relationship Id="rId17" Type="http://schemas.openxmlformats.org/officeDocument/2006/relationships/ctrlProp" Target="../ctrlProps/ctrlProp20.xml"/><Relationship Id="rId33" Type="http://schemas.openxmlformats.org/officeDocument/2006/relationships/ctrlProp" Target="../ctrlProps/ctrlProp36.xml"/><Relationship Id="rId38" Type="http://schemas.openxmlformats.org/officeDocument/2006/relationships/ctrlProp" Target="../ctrlProps/ctrlProp41.xml"/><Relationship Id="rId59" Type="http://schemas.openxmlformats.org/officeDocument/2006/relationships/ctrlProp" Target="../ctrlProps/ctrlProp62.xml"/><Relationship Id="rId103" Type="http://schemas.openxmlformats.org/officeDocument/2006/relationships/ctrlProp" Target="../ctrlProps/ctrlProp106.xml"/><Relationship Id="rId108" Type="http://schemas.openxmlformats.org/officeDocument/2006/relationships/ctrlProp" Target="../ctrlProps/ctrlProp111.xml"/><Relationship Id="rId124" Type="http://schemas.openxmlformats.org/officeDocument/2006/relationships/ctrlProp" Target="../ctrlProps/ctrlProp127.xml"/><Relationship Id="rId129" Type="http://schemas.openxmlformats.org/officeDocument/2006/relationships/ctrlProp" Target="../ctrlProps/ctrlProp132.xml"/><Relationship Id="rId54" Type="http://schemas.openxmlformats.org/officeDocument/2006/relationships/ctrlProp" Target="../ctrlProps/ctrlProp57.xml"/><Relationship Id="rId70" Type="http://schemas.openxmlformats.org/officeDocument/2006/relationships/ctrlProp" Target="../ctrlProps/ctrlProp73.xml"/><Relationship Id="rId75" Type="http://schemas.openxmlformats.org/officeDocument/2006/relationships/ctrlProp" Target="../ctrlProps/ctrlProp78.xml"/><Relationship Id="rId91" Type="http://schemas.openxmlformats.org/officeDocument/2006/relationships/ctrlProp" Target="../ctrlProps/ctrlProp94.xml"/><Relationship Id="rId96" Type="http://schemas.openxmlformats.org/officeDocument/2006/relationships/ctrlProp" Target="../ctrlProps/ctrlProp99.xml"/><Relationship Id="rId1" Type="http://schemas.openxmlformats.org/officeDocument/2006/relationships/printerSettings" Target="../printerSettings/printerSettings2.bin"/><Relationship Id="rId6" Type="http://schemas.openxmlformats.org/officeDocument/2006/relationships/ctrlProp" Target="../ctrlProps/ctrlProp9.xml"/><Relationship Id="rId23" Type="http://schemas.openxmlformats.org/officeDocument/2006/relationships/ctrlProp" Target="../ctrlProps/ctrlProp26.xml"/><Relationship Id="rId28" Type="http://schemas.openxmlformats.org/officeDocument/2006/relationships/ctrlProp" Target="../ctrlProps/ctrlProp31.xml"/><Relationship Id="rId49" Type="http://schemas.openxmlformats.org/officeDocument/2006/relationships/ctrlProp" Target="../ctrlProps/ctrlProp52.xml"/><Relationship Id="rId114" Type="http://schemas.openxmlformats.org/officeDocument/2006/relationships/ctrlProp" Target="../ctrlProps/ctrlProp117.xml"/><Relationship Id="rId119" Type="http://schemas.openxmlformats.org/officeDocument/2006/relationships/ctrlProp" Target="../ctrlProps/ctrlProp122.xml"/><Relationship Id="rId44" Type="http://schemas.openxmlformats.org/officeDocument/2006/relationships/ctrlProp" Target="../ctrlProps/ctrlProp47.xml"/><Relationship Id="rId60" Type="http://schemas.openxmlformats.org/officeDocument/2006/relationships/ctrlProp" Target="../ctrlProps/ctrlProp63.xml"/><Relationship Id="rId65" Type="http://schemas.openxmlformats.org/officeDocument/2006/relationships/ctrlProp" Target="../ctrlProps/ctrlProp68.xml"/><Relationship Id="rId81" Type="http://schemas.openxmlformats.org/officeDocument/2006/relationships/ctrlProp" Target="../ctrlProps/ctrlProp84.xml"/><Relationship Id="rId86" Type="http://schemas.openxmlformats.org/officeDocument/2006/relationships/ctrlProp" Target="../ctrlProps/ctrlProp89.xml"/><Relationship Id="rId130" Type="http://schemas.openxmlformats.org/officeDocument/2006/relationships/ctrlProp" Target="../ctrlProps/ctrlProp133.xml"/><Relationship Id="rId135" Type="http://schemas.openxmlformats.org/officeDocument/2006/relationships/ctrlProp" Target="../ctrlProps/ctrlProp138.xml"/><Relationship Id="rId13" Type="http://schemas.openxmlformats.org/officeDocument/2006/relationships/ctrlProp" Target="../ctrlProps/ctrlProp16.xml"/><Relationship Id="rId18" Type="http://schemas.openxmlformats.org/officeDocument/2006/relationships/ctrlProp" Target="../ctrlProps/ctrlProp21.xml"/><Relationship Id="rId39" Type="http://schemas.openxmlformats.org/officeDocument/2006/relationships/ctrlProp" Target="../ctrlProps/ctrlProp42.xml"/><Relationship Id="rId109" Type="http://schemas.openxmlformats.org/officeDocument/2006/relationships/ctrlProp" Target="../ctrlProps/ctrlProp112.xml"/><Relationship Id="rId34" Type="http://schemas.openxmlformats.org/officeDocument/2006/relationships/ctrlProp" Target="../ctrlProps/ctrlProp37.xml"/><Relationship Id="rId50" Type="http://schemas.openxmlformats.org/officeDocument/2006/relationships/ctrlProp" Target="../ctrlProps/ctrlProp53.xml"/><Relationship Id="rId55" Type="http://schemas.openxmlformats.org/officeDocument/2006/relationships/ctrlProp" Target="../ctrlProps/ctrlProp58.xml"/><Relationship Id="rId76" Type="http://schemas.openxmlformats.org/officeDocument/2006/relationships/ctrlProp" Target="../ctrlProps/ctrlProp79.xml"/><Relationship Id="rId97" Type="http://schemas.openxmlformats.org/officeDocument/2006/relationships/ctrlProp" Target="../ctrlProps/ctrlProp100.xml"/><Relationship Id="rId104" Type="http://schemas.openxmlformats.org/officeDocument/2006/relationships/ctrlProp" Target="../ctrlProps/ctrlProp107.xml"/><Relationship Id="rId120" Type="http://schemas.openxmlformats.org/officeDocument/2006/relationships/ctrlProp" Target="../ctrlProps/ctrlProp123.xml"/><Relationship Id="rId125" Type="http://schemas.openxmlformats.org/officeDocument/2006/relationships/ctrlProp" Target="../ctrlProps/ctrlProp128.xml"/><Relationship Id="rId7" Type="http://schemas.openxmlformats.org/officeDocument/2006/relationships/ctrlProp" Target="../ctrlProps/ctrlProp10.xml"/><Relationship Id="rId71" Type="http://schemas.openxmlformats.org/officeDocument/2006/relationships/ctrlProp" Target="../ctrlProps/ctrlProp74.xml"/><Relationship Id="rId92" Type="http://schemas.openxmlformats.org/officeDocument/2006/relationships/ctrlProp" Target="../ctrlProps/ctrlProp95.xml"/><Relationship Id="rId2" Type="http://schemas.openxmlformats.org/officeDocument/2006/relationships/drawing" Target="../drawings/drawing2.xml"/><Relationship Id="rId29" Type="http://schemas.openxmlformats.org/officeDocument/2006/relationships/ctrlProp" Target="../ctrlProps/ctrlProp32.xml"/><Relationship Id="rId24" Type="http://schemas.openxmlformats.org/officeDocument/2006/relationships/ctrlProp" Target="../ctrlProps/ctrlProp27.xml"/><Relationship Id="rId40" Type="http://schemas.openxmlformats.org/officeDocument/2006/relationships/ctrlProp" Target="../ctrlProps/ctrlProp43.xml"/><Relationship Id="rId45" Type="http://schemas.openxmlformats.org/officeDocument/2006/relationships/ctrlProp" Target="../ctrlProps/ctrlProp48.xml"/><Relationship Id="rId66" Type="http://schemas.openxmlformats.org/officeDocument/2006/relationships/ctrlProp" Target="../ctrlProps/ctrlProp69.xml"/><Relationship Id="rId87" Type="http://schemas.openxmlformats.org/officeDocument/2006/relationships/ctrlProp" Target="../ctrlProps/ctrlProp90.xml"/><Relationship Id="rId110" Type="http://schemas.openxmlformats.org/officeDocument/2006/relationships/ctrlProp" Target="../ctrlProps/ctrlProp113.xml"/><Relationship Id="rId115" Type="http://schemas.openxmlformats.org/officeDocument/2006/relationships/ctrlProp" Target="../ctrlProps/ctrlProp118.xml"/><Relationship Id="rId131" Type="http://schemas.openxmlformats.org/officeDocument/2006/relationships/ctrlProp" Target="../ctrlProps/ctrlProp134.xml"/><Relationship Id="rId136" Type="http://schemas.openxmlformats.org/officeDocument/2006/relationships/ctrlProp" Target="../ctrlProps/ctrlProp139.xml"/><Relationship Id="rId61" Type="http://schemas.openxmlformats.org/officeDocument/2006/relationships/ctrlProp" Target="../ctrlProps/ctrlProp64.xml"/><Relationship Id="rId82" Type="http://schemas.openxmlformats.org/officeDocument/2006/relationships/ctrlProp" Target="../ctrlProps/ctrlProp85.xml"/><Relationship Id="rId19" Type="http://schemas.openxmlformats.org/officeDocument/2006/relationships/ctrlProp" Target="../ctrlProps/ctrlProp22.xml"/><Relationship Id="rId14" Type="http://schemas.openxmlformats.org/officeDocument/2006/relationships/ctrlProp" Target="../ctrlProps/ctrlProp17.xml"/><Relationship Id="rId30" Type="http://schemas.openxmlformats.org/officeDocument/2006/relationships/ctrlProp" Target="../ctrlProps/ctrlProp33.xml"/><Relationship Id="rId35" Type="http://schemas.openxmlformats.org/officeDocument/2006/relationships/ctrlProp" Target="../ctrlProps/ctrlProp38.xml"/><Relationship Id="rId56" Type="http://schemas.openxmlformats.org/officeDocument/2006/relationships/ctrlProp" Target="../ctrlProps/ctrlProp59.xml"/><Relationship Id="rId77" Type="http://schemas.openxmlformats.org/officeDocument/2006/relationships/ctrlProp" Target="../ctrlProps/ctrlProp80.xml"/><Relationship Id="rId100" Type="http://schemas.openxmlformats.org/officeDocument/2006/relationships/ctrlProp" Target="../ctrlProps/ctrlProp103.xml"/><Relationship Id="rId105" Type="http://schemas.openxmlformats.org/officeDocument/2006/relationships/ctrlProp" Target="../ctrlProps/ctrlProp108.xml"/><Relationship Id="rId126" Type="http://schemas.openxmlformats.org/officeDocument/2006/relationships/ctrlProp" Target="../ctrlProps/ctrlProp129.xml"/><Relationship Id="rId8" Type="http://schemas.openxmlformats.org/officeDocument/2006/relationships/ctrlProp" Target="../ctrlProps/ctrlProp11.xml"/><Relationship Id="rId51" Type="http://schemas.openxmlformats.org/officeDocument/2006/relationships/ctrlProp" Target="../ctrlProps/ctrlProp54.xml"/><Relationship Id="rId72" Type="http://schemas.openxmlformats.org/officeDocument/2006/relationships/ctrlProp" Target="../ctrlProps/ctrlProp75.xml"/><Relationship Id="rId93" Type="http://schemas.openxmlformats.org/officeDocument/2006/relationships/ctrlProp" Target="../ctrlProps/ctrlProp96.xml"/><Relationship Id="rId98" Type="http://schemas.openxmlformats.org/officeDocument/2006/relationships/ctrlProp" Target="../ctrlProps/ctrlProp101.xml"/><Relationship Id="rId121" Type="http://schemas.openxmlformats.org/officeDocument/2006/relationships/ctrlProp" Target="../ctrlProps/ctrlProp124.xml"/><Relationship Id="rId3" Type="http://schemas.openxmlformats.org/officeDocument/2006/relationships/vmlDrawing" Target="../drawings/vmlDrawing2.vml"/><Relationship Id="rId25" Type="http://schemas.openxmlformats.org/officeDocument/2006/relationships/ctrlProp" Target="../ctrlProps/ctrlProp28.xml"/><Relationship Id="rId46" Type="http://schemas.openxmlformats.org/officeDocument/2006/relationships/ctrlProp" Target="../ctrlProps/ctrlProp49.xml"/><Relationship Id="rId67" Type="http://schemas.openxmlformats.org/officeDocument/2006/relationships/ctrlProp" Target="../ctrlProps/ctrlProp70.xml"/><Relationship Id="rId116" Type="http://schemas.openxmlformats.org/officeDocument/2006/relationships/ctrlProp" Target="../ctrlProps/ctrlProp119.xml"/><Relationship Id="rId20" Type="http://schemas.openxmlformats.org/officeDocument/2006/relationships/ctrlProp" Target="../ctrlProps/ctrlProp23.xml"/><Relationship Id="rId41" Type="http://schemas.openxmlformats.org/officeDocument/2006/relationships/ctrlProp" Target="../ctrlProps/ctrlProp44.xml"/><Relationship Id="rId62" Type="http://schemas.openxmlformats.org/officeDocument/2006/relationships/ctrlProp" Target="../ctrlProps/ctrlProp65.xml"/><Relationship Id="rId83" Type="http://schemas.openxmlformats.org/officeDocument/2006/relationships/ctrlProp" Target="../ctrlProps/ctrlProp86.xml"/><Relationship Id="rId88" Type="http://schemas.openxmlformats.org/officeDocument/2006/relationships/ctrlProp" Target="../ctrlProps/ctrlProp91.xml"/><Relationship Id="rId111" Type="http://schemas.openxmlformats.org/officeDocument/2006/relationships/ctrlProp" Target="../ctrlProps/ctrlProp114.xml"/><Relationship Id="rId132" Type="http://schemas.openxmlformats.org/officeDocument/2006/relationships/ctrlProp" Target="../ctrlProps/ctrlProp135.xml"/><Relationship Id="rId15" Type="http://schemas.openxmlformats.org/officeDocument/2006/relationships/ctrlProp" Target="../ctrlProps/ctrlProp18.xml"/><Relationship Id="rId36" Type="http://schemas.openxmlformats.org/officeDocument/2006/relationships/ctrlProp" Target="../ctrlProps/ctrlProp39.xml"/><Relationship Id="rId57" Type="http://schemas.openxmlformats.org/officeDocument/2006/relationships/ctrlProp" Target="../ctrlProps/ctrlProp60.xml"/><Relationship Id="rId106" Type="http://schemas.openxmlformats.org/officeDocument/2006/relationships/ctrlProp" Target="../ctrlProps/ctrlProp109.xml"/><Relationship Id="rId127" Type="http://schemas.openxmlformats.org/officeDocument/2006/relationships/ctrlProp" Target="../ctrlProps/ctrlProp130.xml"/><Relationship Id="rId10" Type="http://schemas.openxmlformats.org/officeDocument/2006/relationships/ctrlProp" Target="../ctrlProps/ctrlProp13.xml"/><Relationship Id="rId31" Type="http://schemas.openxmlformats.org/officeDocument/2006/relationships/ctrlProp" Target="../ctrlProps/ctrlProp34.xml"/><Relationship Id="rId52" Type="http://schemas.openxmlformats.org/officeDocument/2006/relationships/ctrlProp" Target="../ctrlProps/ctrlProp55.xml"/><Relationship Id="rId73" Type="http://schemas.openxmlformats.org/officeDocument/2006/relationships/ctrlProp" Target="../ctrlProps/ctrlProp76.xml"/><Relationship Id="rId78" Type="http://schemas.openxmlformats.org/officeDocument/2006/relationships/ctrlProp" Target="../ctrlProps/ctrlProp81.xml"/><Relationship Id="rId94" Type="http://schemas.openxmlformats.org/officeDocument/2006/relationships/ctrlProp" Target="../ctrlProps/ctrlProp97.xml"/><Relationship Id="rId99" Type="http://schemas.openxmlformats.org/officeDocument/2006/relationships/ctrlProp" Target="../ctrlProps/ctrlProp102.xml"/><Relationship Id="rId101" Type="http://schemas.openxmlformats.org/officeDocument/2006/relationships/ctrlProp" Target="../ctrlProps/ctrlProp104.xml"/><Relationship Id="rId122" Type="http://schemas.openxmlformats.org/officeDocument/2006/relationships/ctrlProp" Target="../ctrlProps/ctrlProp125.xml"/><Relationship Id="rId4" Type="http://schemas.openxmlformats.org/officeDocument/2006/relationships/ctrlProp" Target="../ctrlProps/ctrlProp7.xml"/><Relationship Id="rId9" Type="http://schemas.openxmlformats.org/officeDocument/2006/relationships/ctrlProp" Target="../ctrlProps/ctrlProp12.xml"/><Relationship Id="rId26" Type="http://schemas.openxmlformats.org/officeDocument/2006/relationships/ctrlProp" Target="../ctrlProps/ctrlProp29.xml"/><Relationship Id="rId47" Type="http://schemas.openxmlformats.org/officeDocument/2006/relationships/ctrlProp" Target="../ctrlProps/ctrlProp50.xml"/><Relationship Id="rId68" Type="http://schemas.openxmlformats.org/officeDocument/2006/relationships/ctrlProp" Target="../ctrlProps/ctrlProp71.xml"/><Relationship Id="rId89" Type="http://schemas.openxmlformats.org/officeDocument/2006/relationships/ctrlProp" Target="../ctrlProps/ctrlProp92.xml"/><Relationship Id="rId112" Type="http://schemas.openxmlformats.org/officeDocument/2006/relationships/ctrlProp" Target="../ctrlProps/ctrlProp115.xml"/><Relationship Id="rId133" Type="http://schemas.openxmlformats.org/officeDocument/2006/relationships/ctrlProp" Target="../ctrlProps/ctrlProp13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49.xml"/><Relationship Id="rId18" Type="http://schemas.openxmlformats.org/officeDocument/2006/relationships/ctrlProp" Target="../ctrlProps/ctrlProp154.xml"/><Relationship Id="rId26" Type="http://schemas.openxmlformats.org/officeDocument/2006/relationships/ctrlProp" Target="../ctrlProps/ctrlProp162.xml"/><Relationship Id="rId39" Type="http://schemas.openxmlformats.org/officeDocument/2006/relationships/ctrlProp" Target="../ctrlProps/ctrlProp175.xml"/><Relationship Id="rId21" Type="http://schemas.openxmlformats.org/officeDocument/2006/relationships/ctrlProp" Target="../ctrlProps/ctrlProp157.xml"/><Relationship Id="rId34" Type="http://schemas.openxmlformats.org/officeDocument/2006/relationships/ctrlProp" Target="../ctrlProps/ctrlProp170.xml"/><Relationship Id="rId42" Type="http://schemas.openxmlformats.org/officeDocument/2006/relationships/ctrlProp" Target="../ctrlProps/ctrlProp178.xml"/><Relationship Id="rId47" Type="http://schemas.openxmlformats.org/officeDocument/2006/relationships/ctrlProp" Target="../ctrlProps/ctrlProp183.xml"/><Relationship Id="rId50" Type="http://schemas.openxmlformats.org/officeDocument/2006/relationships/ctrlProp" Target="../ctrlProps/ctrlProp186.xml"/><Relationship Id="rId7" Type="http://schemas.openxmlformats.org/officeDocument/2006/relationships/ctrlProp" Target="../ctrlProps/ctrlProp143.xml"/><Relationship Id="rId2" Type="http://schemas.openxmlformats.org/officeDocument/2006/relationships/drawing" Target="../drawings/drawing3.xml"/><Relationship Id="rId16" Type="http://schemas.openxmlformats.org/officeDocument/2006/relationships/ctrlProp" Target="../ctrlProps/ctrlProp152.xml"/><Relationship Id="rId29" Type="http://schemas.openxmlformats.org/officeDocument/2006/relationships/ctrlProp" Target="../ctrlProps/ctrlProp165.xml"/><Relationship Id="rId11" Type="http://schemas.openxmlformats.org/officeDocument/2006/relationships/ctrlProp" Target="../ctrlProps/ctrlProp147.xml"/><Relationship Id="rId24" Type="http://schemas.openxmlformats.org/officeDocument/2006/relationships/ctrlProp" Target="../ctrlProps/ctrlProp160.xml"/><Relationship Id="rId32" Type="http://schemas.openxmlformats.org/officeDocument/2006/relationships/ctrlProp" Target="../ctrlProps/ctrlProp168.xml"/><Relationship Id="rId37" Type="http://schemas.openxmlformats.org/officeDocument/2006/relationships/ctrlProp" Target="../ctrlProps/ctrlProp173.xml"/><Relationship Id="rId40" Type="http://schemas.openxmlformats.org/officeDocument/2006/relationships/ctrlProp" Target="../ctrlProps/ctrlProp176.xml"/><Relationship Id="rId45" Type="http://schemas.openxmlformats.org/officeDocument/2006/relationships/ctrlProp" Target="../ctrlProps/ctrlProp181.xml"/><Relationship Id="rId53" Type="http://schemas.openxmlformats.org/officeDocument/2006/relationships/ctrlProp" Target="../ctrlProps/ctrlProp189.xml"/><Relationship Id="rId5" Type="http://schemas.openxmlformats.org/officeDocument/2006/relationships/ctrlProp" Target="../ctrlProps/ctrlProp141.xml"/><Relationship Id="rId10" Type="http://schemas.openxmlformats.org/officeDocument/2006/relationships/ctrlProp" Target="../ctrlProps/ctrlProp146.xml"/><Relationship Id="rId19" Type="http://schemas.openxmlformats.org/officeDocument/2006/relationships/ctrlProp" Target="../ctrlProps/ctrlProp155.xml"/><Relationship Id="rId31" Type="http://schemas.openxmlformats.org/officeDocument/2006/relationships/ctrlProp" Target="../ctrlProps/ctrlProp167.xml"/><Relationship Id="rId44" Type="http://schemas.openxmlformats.org/officeDocument/2006/relationships/ctrlProp" Target="../ctrlProps/ctrlProp180.xml"/><Relationship Id="rId52" Type="http://schemas.openxmlformats.org/officeDocument/2006/relationships/ctrlProp" Target="../ctrlProps/ctrlProp188.xml"/><Relationship Id="rId4" Type="http://schemas.openxmlformats.org/officeDocument/2006/relationships/ctrlProp" Target="../ctrlProps/ctrlProp140.xml"/><Relationship Id="rId9" Type="http://schemas.openxmlformats.org/officeDocument/2006/relationships/ctrlProp" Target="../ctrlProps/ctrlProp145.xml"/><Relationship Id="rId14" Type="http://schemas.openxmlformats.org/officeDocument/2006/relationships/ctrlProp" Target="../ctrlProps/ctrlProp150.xml"/><Relationship Id="rId22" Type="http://schemas.openxmlformats.org/officeDocument/2006/relationships/ctrlProp" Target="../ctrlProps/ctrlProp158.xml"/><Relationship Id="rId27" Type="http://schemas.openxmlformats.org/officeDocument/2006/relationships/ctrlProp" Target="../ctrlProps/ctrlProp163.xml"/><Relationship Id="rId30" Type="http://schemas.openxmlformats.org/officeDocument/2006/relationships/ctrlProp" Target="../ctrlProps/ctrlProp166.xml"/><Relationship Id="rId35" Type="http://schemas.openxmlformats.org/officeDocument/2006/relationships/ctrlProp" Target="../ctrlProps/ctrlProp171.xml"/><Relationship Id="rId43" Type="http://schemas.openxmlformats.org/officeDocument/2006/relationships/ctrlProp" Target="../ctrlProps/ctrlProp179.xml"/><Relationship Id="rId48" Type="http://schemas.openxmlformats.org/officeDocument/2006/relationships/ctrlProp" Target="../ctrlProps/ctrlProp184.xml"/><Relationship Id="rId8" Type="http://schemas.openxmlformats.org/officeDocument/2006/relationships/ctrlProp" Target="../ctrlProps/ctrlProp144.xml"/><Relationship Id="rId51" Type="http://schemas.openxmlformats.org/officeDocument/2006/relationships/ctrlProp" Target="../ctrlProps/ctrlProp187.xml"/><Relationship Id="rId3" Type="http://schemas.openxmlformats.org/officeDocument/2006/relationships/vmlDrawing" Target="../drawings/vmlDrawing3.vml"/><Relationship Id="rId12" Type="http://schemas.openxmlformats.org/officeDocument/2006/relationships/ctrlProp" Target="../ctrlProps/ctrlProp148.xml"/><Relationship Id="rId17" Type="http://schemas.openxmlformats.org/officeDocument/2006/relationships/ctrlProp" Target="../ctrlProps/ctrlProp153.xml"/><Relationship Id="rId25" Type="http://schemas.openxmlformats.org/officeDocument/2006/relationships/ctrlProp" Target="../ctrlProps/ctrlProp161.xml"/><Relationship Id="rId33" Type="http://schemas.openxmlformats.org/officeDocument/2006/relationships/ctrlProp" Target="../ctrlProps/ctrlProp169.xml"/><Relationship Id="rId38" Type="http://schemas.openxmlformats.org/officeDocument/2006/relationships/ctrlProp" Target="../ctrlProps/ctrlProp174.xml"/><Relationship Id="rId46" Type="http://schemas.openxmlformats.org/officeDocument/2006/relationships/ctrlProp" Target="../ctrlProps/ctrlProp182.xml"/><Relationship Id="rId20" Type="http://schemas.openxmlformats.org/officeDocument/2006/relationships/ctrlProp" Target="../ctrlProps/ctrlProp156.xml"/><Relationship Id="rId41" Type="http://schemas.openxmlformats.org/officeDocument/2006/relationships/ctrlProp" Target="../ctrlProps/ctrlProp177.xml"/><Relationship Id="rId54" Type="http://schemas.openxmlformats.org/officeDocument/2006/relationships/ctrlProp" Target="../ctrlProps/ctrlProp190.xml"/><Relationship Id="rId1" Type="http://schemas.openxmlformats.org/officeDocument/2006/relationships/printerSettings" Target="../printerSettings/printerSettings3.bin"/><Relationship Id="rId6" Type="http://schemas.openxmlformats.org/officeDocument/2006/relationships/ctrlProp" Target="../ctrlProps/ctrlProp142.xml"/><Relationship Id="rId15" Type="http://schemas.openxmlformats.org/officeDocument/2006/relationships/ctrlProp" Target="../ctrlProps/ctrlProp151.xml"/><Relationship Id="rId23" Type="http://schemas.openxmlformats.org/officeDocument/2006/relationships/ctrlProp" Target="../ctrlProps/ctrlProp159.xml"/><Relationship Id="rId28" Type="http://schemas.openxmlformats.org/officeDocument/2006/relationships/ctrlProp" Target="../ctrlProps/ctrlProp164.xml"/><Relationship Id="rId36" Type="http://schemas.openxmlformats.org/officeDocument/2006/relationships/ctrlProp" Target="../ctrlProps/ctrlProp172.xml"/><Relationship Id="rId49" Type="http://schemas.openxmlformats.org/officeDocument/2006/relationships/ctrlProp" Target="../ctrlProps/ctrlProp18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95.xml"/><Relationship Id="rId13" Type="http://schemas.openxmlformats.org/officeDocument/2006/relationships/ctrlProp" Target="../ctrlProps/ctrlProp200.xml"/><Relationship Id="rId18" Type="http://schemas.openxmlformats.org/officeDocument/2006/relationships/ctrlProp" Target="../ctrlProps/ctrlProp205.xml"/><Relationship Id="rId26" Type="http://schemas.openxmlformats.org/officeDocument/2006/relationships/ctrlProp" Target="../ctrlProps/ctrlProp213.xml"/><Relationship Id="rId3" Type="http://schemas.openxmlformats.org/officeDocument/2006/relationships/vmlDrawing" Target="../drawings/vmlDrawing4.vml"/><Relationship Id="rId21" Type="http://schemas.openxmlformats.org/officeDocument/2006/relationships/ctrlProp" Target="../ctrlProps/ctrlProp208.xml"/><Relationship Id="rId7" Type="http://schemas.openxmlformats.org/officeDocument/2006/relationships/ctrlProp" Target="../ctrlProps/ctrlProp194.xml"/><Relationship Id="rId12" Type="http://schemas.openxmlformats.org/officeDocument/2006/relationships/ctrlProp" Target="../ctrlProps/ctrlProp199.xml"/><Relationship Id="rId17" Type="http://schemas.openxmlformats.org/officeDocument/2006/relationships/ctrlProp" Target="../ctrlProps/ctrlProp204.xml"/><Relationship Id="rId25" Type="http://schemas.openxmlformats.org/officeDocument/2006/relationships/ctrlProp" Target="../ctrlProps/ctrlProp212.xml"/><Relationship Id="rId2" Type="http://schemas.openxmlformats.org/officeDocument/2006/relationships/drawing" Target="../drawings/drawing4.xml"/><Relationship Id="rId16" Type="http://schemas.openxmlformats.org/officeDocument/2006/relationships/ctrlProp" Target="../ctrlProps/ctrlProp203.xml"/><Relationship Id="rId20" Type="http://schemas.openxmlformats.org/officeDocument/2006/relationships/ctrlProp" Target="../ctrlProps/ctrlProp207.xml"/><Relationship Id="rId1" Type="http://schemas.openxmlformats.org/officeDocument/2006/relationships/printerSettings" Target="../printerSettings/printerSettings6.bin"/><Relationship Id="rId6" Type="http://schemas.openxmlformats.org/officeDocument/2006/relationships/ctrlProp" Target="../ctrlProps/ctrlProp193.xml"/><Relationship Id="rId11" Type="http://schemas.openxmlformats.org/officeDocument/2006/relationships/ctrlProp" Target="../ctrlProps/ctrlProp198.xml"/><Relationship Id="rId24" Type="http://schemas.openxmlformats.org/officeDocument/2006/relationships/ctrlProp" Target="../ctrlProps/ctrlProp211.xml"/><Relationship Id="rId5" Type="http://schemas.openxmlformats.org/officeDocument/2006/relationships/ctrlProp" Target="../ctrlProps/ctrlProp192.xml"/><Relationship Id="rId15" Type="http://schemas.openxmlformats.org/officeDocument/2006/relationships/ctrlProp" Target="../ctrlProps/ctrlProp202.xml"/><Relationship Id="rId23" Type="http://schemas.openxmlformats.org/officeDocument/2006/relationships/ctrlProp" Target="../ctrlProps/ctrlProp210.xml"/><Relationship Id="rId10" Type="http://schemas.openxmlformats.org/officeDocument/2006/relationships/ctrlProp" Target="../ctrlProps/ctrlProp197.xml"/><Relationship Id="rId19" Type="http://schemas.openxmlformats.org/officeDocument/2006/relationships/ctrlProp" Target="../ctrlProps/ctrlProp206.xml"/><Relationship Id="rId4" Type="http://schemas.openxmlformats.org/officeDocument/2006/relationships/ctrlProp" Target="../ctrlProps/ctrlProp191.xml"/><Relationship Id="rId9" Type="http://schemas.openxmlformats.org/officeDocument/2006/relationships/ctrlProp" Target="../ctrlProps/ctrlProp196.xml"/><Relationship Id="rId14" Type="http://schemas.openxmlformats.org/officeDocument/2006/relationships/ctrlProp" Target="../ctrlProps/ctrlProp201.xml"/><Relationship Id="rId22" Type="http://schemas.openxmlformats.org/officeDocument/2006/relationships/ctrlProp" Target="../ctrlProps/ctrlProp20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18.xml"/><Relationship Id="rId13" Type="http://schemas.openxmlformats.org/officeDocument/2006/relationships/ctrlProp" Target="../ctrlProps/ctrlProp223.xml"/><Relationship Id="rId3" Type="http://schemas.openxmlformats.org/officeDocument/2006/relationships/vmlDrawing" Target="../drawings/vmlDrawing5.vml"/><Relationship Id="rId7" Type="http://schemas.openxmlformats.org/officeDocument/2006/relationships/ctrlProp" Target="../ctrlProps/ctrlProp217.xml"/><Relationship Id="rId12" Type="http://schemas.openxmlformats.org/officeDocument/2006/relationships/ctrlProp" Target="../ctrlProps/ctrlProp222.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216.xml"/><Relationship Id="rId11" Type="http://schemas.openxmlformats.org/officeDocument/2006/relationships/ctrlProp" Target="../ctrlProps/ctrlProp221.xml"/><Relationship Id="rId5" Type="http://schemas.openxmlformats.org/officeDocument/2006/relationships/ctrlProp" Target="../ctrlProps/ctrlProp215.xml"/><Relationship Id="rId10" Type="http://schemas.openxmlformats.org/officeDocument/2006/relationships/ctrlProp" Target="../ctrlProps/ctrlProp220.xml"/><Relationship Id="rId4" Type="http://schemas.openxmlformats.org/officeDocument/2006/relationships/ctrlProp" Target="../ctrlProps/ctrlProp214.xml"/><Relationship Id="rId9" Type="http://schemas.openxmlformats.org/officeDocument/2006/relationships/ctrlProp" Target="../ctrlProps/ctrlProp219.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0"/>
  <sheetViews>
    <sheetView tabSelected="1" view="pageBreakPreview" zoomScale="110" zoomScaleNormal="100" zoomScaleSheetLayoutView="110" workbookViewId="0">
      <selection activeCell="D27" sqref="D27:I27"/>
    </sheetView>
  </sheetViews>
  <sheetFormatPr defaultColWidth="9" defaultRowHeight="12.75" x14ac:dyDescent="0.15"/>
  <cols>
    <col min="1" max="1" width="9.625" style="3" customWidth="1"/>
    <col min="2" max="2" width="3.125" style="4" customWidth="1"/>
    <col min="3" max="3" width="25.75" style="3" customWidth="1"/>
    <col min="4" max="4" width="13.875" style="5" customWidth="1"/>
    <col min="5" max="5" width="12" style="5" customWidth="1"/>
    <col min="6" max="6" width="12.875" style="3" customWidth="1"/>
    <col min="7" max="7" width="9" style="3" customWidth="1"/>
    <col min="8" max="8" width="14.75" style="3" customWidth="1"/>
    <col min="9" max="9" width="18.125" style="3" customWidth="1"/>
    <col min="10" max="10" width="9" style="3"/>
    <col min="11" max="16" width="10.75" style="6" customWidth="1"/>
    <col min="17" max="16384" width="9" style="3"/>
  </cols>
  <sheetData>
    <row r="1" spans="1:9" s="1" customFormat="1" ht="36.75" customHeight="1" x14ac:dyDescent="0.15">
      <c r="A1" s="460" t="s">
        <v>480</v>
      </c>
      <c r="B1" s="461"/>
      <c r="C1" s="461"/>
      <c r="D1" s="461"/>
      <c r="E1" s="461"/>
      <c r="F1" s="461"/>
      <c r="G1" s="461"/>
      <c r="H1" s="461"/>
      <c r="I1" s="461"/>
    </row>
    <row r="2" spans="1:9" s="2" customFormat="1" ht="48.75" customHeight="1" thickBot="1" x14ac:dyDescent="0.25">
      <c r="A2" s="462" t="s">
        <v>270</v>
      </c>
      <c r="B2" s="463"/>
      <c r="C2" s="463"/>
      <c r="D2" s="463"/>
      <c r="E2" s="463"/>
      <c r="F2" s="463"/>
      <c r="G2" s="463"/>
      <c r="H2" s="463"/>
      <c r="I2" s="463"/>
    </row>
    <row r="3" spans="1:9" s="1" customFormat="1" ht="15" thickBot="1" x14ac:dyDescent="0.2">
      <c r="A3" s="464"/>
      <c r="B3" s="464"/>
      <c r="C3" s="396"/>
      <c r="D3" s="396"/>
      <c r="E3" s="465" t="s">
        <v>249</v>
      </c>
      <c r="F3" s="466"/>
      <c r="G3" s="467" t="s">
        <v>472</v>
      </c>
      <c r="H3" s="468"/>
      <c r="I3" s="466"/>
    </row>
    <row r="4" spans="1:9" s="1" customFormat="1" ht="41.25" customHeight="1" thickBot="1" x14ac:dyDescent="0.2">
      <c r="A4" s="471" t="s">
        <v>248</v>
      </c>
      <c r="B4" s="472"/>
      <c r="C4" s="473"/>
      <c r="D4" s="474"/>
      <c r="E4" s="474"/>
      <c r="F4" s="474"/>
      <c r="G4" s="474"/>
      <c r="H4" s="474"/>
      <c r="I4" s="475"/>
    </row>
    <row r="5" spans="1:9" s="1" customFormat="1" ht="15" thickBot="1" x14ac:dyDescent="0.2">
      <c r="A5" s="356"/>
      <c r="B5" s="356"/>
      <c r="C5" s="396"/>
      <c r="D5" s="396"/>
      <c r="E5" s="399"/>
      <c r="F5" s="400"/>
      <c r="G5" s="400"/>
      <c r="H5" s="400"/>
      <c r="I5" s="400"/>
    </row>
    <row r="6" spans="1:9" s="1" customFormat="1" ht="15" thickBot="1" x14ac:dyDescent="0.2">
      <c r="A6" s="469"/>
      <c r="B6" s="470"/>
      <c r="C6" s="406" t="s">
        <v>412</v>
      </c>
      <c r="D6" s="407" t="s">
        <v>413</v>
      </c>
      <c r="E6" s="407" t="s">
        <v>414</v>
      </c>
      <c r="F6" s="408" t="s">
        <v>415</v>
      </c>
      <c r="G6" s="398"/>
      <c r="H6" s="398"/>
      <c r="I6" s="398"/>
    </row>
    <row r="7" spans="1:9" s="1" customFormat="1" ht="24.75" customHeight="1" x14ac:dyDescent="0.15">
      <c r="A7" s="479" t="s">
        <v>271</v>
      </c>
      <c r="B7" s="480"/>
      <c r="C7" s="409"/>
      <c r="D7" s="402"/>
      <c r="E7" s="402"/>
      <c r="F7" s="410"/>
      <c r="G7" s="397"/>
      <c r="H7" s="397"/>
      <c r="I7" s="397"/>
    </row>
    <row r="8" spans="1:9" s="1" customFormat="1" ht="24.75" customHeight="1" x14ac:dyDescent="0.15">
      <c r="A8" s="403"/>
      <c r="B8" s="401"/>
      <c r="C8" s="409"/>
      <c r="D8" s="402"/>
      <c r="E8" s="402"/>
      <c r="F8" s="410"/>
      <c r="G8" s="397"/>
      <c r="H8" s="397"/>
      <c r="I8" s="397"/>
    </row>
    <row r="9" spans="1:9" s="1" customFormat="1" ht="24.75" customHeight="1" x14ac:dyDescent="0.15">
      <c r="A9" s="403"/>
      <c r="B9" s="401"/>
      <c r="C9" s="409"/>
      <c r="D9" s="402"/>
      <c r="E9" s="402"/>
      <c r="F9" s="410"/>
      <c r="G9" s="397"/>
      <c r="H9" s="397"/>
      <c r="I9" s="397"/>
    </row>
    <row r="10" spans="1:9" s="1" customFormat="1" ht="24.75" customHeight="1" x14ac:dyDescent="0.15">
      <c r="A10" s="403"/>
      <c r="B10" s="401"/>
      <c r="C10" s="409"/>
      <c r="D10" s="402"/>
      <c r="E10" s="402"/>
      <c r="F10" s="410"/>
      <c r="G10" s="397"/>
      <c r="H10" s="397"/>
      <c r="I10" s="397"/>
    </row>
    <row r="11" spans="1:9" s="1" customFormat="1" ht="24.75" customHeight="1" x14ac:dyDescent="0.15">
      <c r="A11" s="403"/>
      <c r="B11" s="401"/>
      <c r="C11" s="409"/>
      <c r="D11" s="402"/>
      <c r="E11" s="402"/>
      <c r="F11" s="410"/>
      <c r="G11" s="397"/>
      <c r="H11" s="397"/>
      <c r="I11" s="397"/>
    </row>
    <row r="12" spans="1:9" s="1" customFormat="1" ht="24.75" customHeight="1" x14ac:dyDescent="0.15">
      <c r="A12" s="403"/>
      <c r="B12" s="401"/>
      <c r="C12" s="409"/>
      <c r="D12" s="402"/>
      <c r="E12" s="402"/>
      <c r="F12" s="410"/>
      <c r="G12" s="397"/>
      <c r="H12" s="397"/>
      <c r="I12" s="397"/>
    </row>
    <row r="13" spans="1:9" s="1" customFormat="1" ht="24.75" customHeight="1" thickBot="1" x14ac:dyDescent="0.2">
      <c r="A13" s="404"/>
      <c r="B13" s="405"/>
      <c r="C13" s="411"/>
      <c r="D13" s="412"/>
      <c r="E13" s="412"/>
      <c r="F13" s="413"/>
      <c r="G13" s="397"/>
      <c r="H13" s="397"/>
      <c r="I13" s="397"/>
    </row>
    <row r="14" spans="1:9" s="1" customFormat="1" ht="14.25" x14ac:dyDescent="0.15">
      <c r="A14" s="401"/>
      <c r="B14" s="401"/>
      <c r="C14" s="397"/>
      <c r="D14" s="397"/>
      <c r="E14" s="397"/>
      <c r="F14" s="397"/>
      <c r="G14" s="397"/>
      <c r="H14" s="397"/>
      <c r="I14" s="397"/>
    </row>
    <row r="15" spans="1:9" s="1" customFormat="1" ht="14.25" x14ac:dyDescent="0.15">
      <c r="A15" s="414"/>
      <c r="B15" s="414"/>
      <c r="C15" s="414"/>
      <c r="D15" s="414"/>
      <c r="E15" s="414"/>
      <c r="F15" s="414"/>
      <c r="G15" s="414"/>
      <c r="H15" s="414"/>
      <c r="I15" s="414"/>
    </row>
    <row r="16" spans="1:9" s="1" customFormat="1" ht="15.75" customHeight="1" x14ac:dyDescent="0.15">
      <c r="A16" s="476" t="s">
        <v>237</v>
      </c>
      <c r="B16" s="477"/>
      <c r="C16" s="477"/>
      <c r="D16" s="477"/>
      <c r="E16" s="477"/>
      <c r="F16" s="477"/>
      <c r="G16" s="477"/>
      <c r="H16" s="477"/>
      <c r="I16" s="478"/>
    </row>
    <row r="17" spans="1:9" s="1" customFormat="1" ht="17.25" customHeight="1" x14ac:dyDescent="0.15">
      <c r="A17" s="450" t="s">
        <v>247</v>
      </c>
      <c r="B17" s="451"/>
      <c r="C17" s="451"/>
      <c r="D17" s="451"/>
      <c r="E17" s="451"/>
      <c r="F17" s="451"/>
      <c r="G17" s="451"/>
      <c r="H17" s="451"/>
      <c r="I17" s="452"/>
    </row>
    <row r="18" spans="1:9" s="1" customFormat="1" ht="15.75" customHeight="1" x14ac:dyDescent="0.15">
      <c r="A18" s="450" t="s">
        <v>238</v>
      </c>
      <c r="B18" s="451"/>
      <c r="C18" s="451"/>
      <c r="D18" s="451"/>
      <c r="E18" s="451"/>
      <c r="F18" s="451"/>
      <c r="G18" s="451"/>
      <c r="H18" s="451"/>
      <c r="I18" s="452"/>
    </row>
    <row r="19" spans="1:9" s="1" customFormat="1" ht="30.75" customHeight="1" x14ac:dyDescent="0.15">
      <c r="A19" s="450" t="s">
        <v>239</v>
      </c>
      <c r="B19" s="451"/>
      <c r="C19" s="451"/>
      <c r="D19" s="451"/>
      <c r="E19" s="451"/>
      <c r="F19" s="451"/>
      <c r="G19" s="451"/>
      <c r="H19" s="451"/>
      <c r="I19" s="452"/>
    </row>
    <row r="20" spans="1:9" s="1" customFormat="1" ht="16.5" customHeight="1" x14ac:dyDescent="0.15">
      <c r="A20" s="450" t="s">
        <v>416</v>
      </c>
      <c r="B20" s="451"/>
      <c r="C20" s="451"/>
      <c r="D20" s="451"/>
      <c r="E20" s="451"/>
      <c r="F20" s="451"/>
      <c r="G20" s="451"/>
      <c r="H20" s="451"/>
      <c r="I20" s="452"/>
    </row>
    <row r="21" spans="1:9" s="1" customFormat="1" ht="17.25" customHeight="1" x14ac:dyDescent="0.15">
      <c r="A21" s="453" t="s">
        <v>240</v>
      </c>
      <c r="B21" s="454"/>
      <c r="C21" s="454"/>
      <c r="D21" s="454"/>
      <c r="E21" s="454"/>
      <c r="F21" s="454"/>
      <c r="G21" s="454"/>
      <c r="H21" s="454"/>
      <c r="I21" s="455"/>
    </row>
    <row r="22" spans="1:9" s="1" customFormat="1" ht="14.25" x14ac:dyDescent="0.15">
      <c r="A22" s="415"/>
    </row>
    <row r="23" spans="1:9" s="1" customFormat="1" ht="18.75" customHeight="1" x14ac:dyDescent="0.15">
      <c r="A23" s="456" t="s">
        <v>47</v>
      </c>
      <c r="B23" s="457"/>
      <c r="C23" s="458"/>
      <c r="D23" s="456" t="s">
        <v>241</v>
      </c>
      <c r="E23" s="457"/>
      <c r="F23" s="457"/>
      <c r="G23" s="457"/>
      <c r="H23" s="457"/>
      <c r="I23" s="458"/>
    </row>
    <row r="24" spans="1:9" s="1" customFormat="1" ht="14.25" customHeight="1" x14ac:dyDescent="0.15">
      <c r="A24" s="438" t="s">
        <v>244</v>
      </c>
      <c r="B24" s="439"/>
      <c r="C24" s="440"/>
      <c r="D24" s="459" t="s">
        <v>242</v>
      </c>
      <c r="E24" s="459"/>
      <c r="F24" s="459"/>
      <c r="G24" s="459"/>
      <c r="H24" s="459"/>
      <c r="I24" s="459"/>
    </row>
    <row r="25" spans="1:9" s="1" customFormat="1" ht="21" customHeight="1" x14ac:dyDescent="0.15">
      <c r="A25" s="441"/>
      <c r="B25" s="442"/>
      <c r="C25" s="443"/>
      <c r="D25" s="449"/>
      <c r="E25" s="449"/>
      <c r="F25" s="449"/>
      <c r="G25" s="449"/>
      <c r="H25" s="449"/>
      <c r="I25" s="449"/>
    </row>
    <row r="26" spans="1:9" s="1" customFormat="1" ht="29.25" customHeight="1" x14ac:dyDescent="0.15">
      <c r="A26" s="435"/>
      <c r="B26" s="444"/>
      <c r="C26" s="445"/>
      <c r="D26" s="435" t="s">
        <v>251</v>
      </c>
      <c r="E26" s="436"/>
      <c r="F26" s="436"/>
      <c r="G26" s="436"/>
      <c r="H26" s="436"/>
      <c r="I26" s="437"/>
    </row>
    <row r="27" spans="1:9" s="1" customFormat="1" ht="30" customHeight="1" x14ac:dyDescent="0.15">
      <c r="A27" s="438" t="s">
        <v>245</v>
      </c>
      <c r="B27" s="439"/>
      <c r="C27" s="440"/>
      <c r="D27" s="446" t="s">
        <v>246</v>
      </c>
      <c r="E27" s="446"/>
      <c r="F27" s="446"/>
      <c r="G27" s="446"/>
      <c r="H27" s="446"/>
      <c r="I27" s="446"/>
    </row>
    <row r="28" spans="1:9" s="1" customFormat="1" ht="60" customHeight="1" x14ac:dyDescent="0.15">
      <c r="A28" s="441"/>
      <c r="B28" s="442"/>
      <c r="C28" s="443"/>
      <c r="D28" s="434" t="s">
        <v>500</v>
      </c>
      <c r="E28" s="447"/>
      <c r="F28" s="448"/>
      <c r="G28" s="448"/>
      <c r="H28" s="448"/>
      <c r="I28" s="448"/>
    </row>
    <row r="29" spans="1:9" s="1" customFormat="1" ht="41.25" customHeight="1" x14ac:dyDescent="0.15">
      <c r="A29" s="435"/>
      <c r="B29" s="444"/>
      <c r="C29" s="445"/>
      <c r="D29" s="446" t="s">
        <v>243</v>
      </c>
      <c r="E29" s="446"/>
      <c r="F29" s="446"/>
      <c r="G29" s="446"/>
      <c r="H29" s="446"/>
      <c r="I29" s="446"/>
    </row>
    <row r="30" spans="1:9" ht="23.25" customHeight="1" x14ac:dyDescent="0.15"/>
  </sheetData>
  <mergeCells count="25">
    <mergeCell ref="A19:I19"/>
    <mergeCell ref="A1:I1"/>
    <mergeCell ref="A2:I2"/>
    <mergeCell ref="A3:B3"/>
    <mergeCell ref="E3:F3"/>
    <mergeCell ref="G3:I3"/>
    <mergeCell ref="A6:B6"/>
    <mergeCell ref="A4:B4"/>
    <mergeCell ref="C4:I4"/>
    <mergeCell ref="A16:I16"/>
    <mergeCell ref="A17:I17"/>
    <mergeCell ref="A18:I18"/>
    <mergeCell ref="A7:B7"/>
    <mergeCell ref="A20:I20"/>
    <mergeCell ref="A21:I21"/>
    <mergeCell ref="A23:C23"/>
    <mergeCell ref="D23:I23"/>
    <mergeCell ref="D24:I24"/>
    <mergeCell ref="D26:I26"/>
    <mergeCell ref="A24:C26"/>
    <mergeCell ref="D27:I27"/>
    <mergeCell ref="E28:I28"/>
    <mergeCell ref="D29:I29"/>
    <mergeCell ref="D25:I25"/>
    <mergeCell ref="A27:C29"/>
  </mergeCells>
  <phoneticPr fontId="1"/>
  <hyperlinks>
    <hyperlink ref="D28" r:id="rId1" display="https://www.ecomark.jp/zip/EMdesign.zip" xr:uid="{03E8D98F-B354-4CC2-AE96-9E471AC4E42C}"/>
  </hyperlinks>
  <pageMargins left="0.51181102362204722" right="0.51181102362204722" top="0.55118110236220474" bottom="0.55118110236220474" header="0.31496062992125984" footer="0.31496062992125984"/>
  <pageSetup paperSize="9" scale="79" fitToHeight="0" orientation="portrait" r:id="rId2"/>
  <headerFooter>
    <oddHeader>&amp;R166V1</oddHeader>
    <oddFooter>&amp;C&amp;P</oddFooter>
  </headerFooter>
  <colBreaks count="1" manualBreakCount="1">
    <brk id="10"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22660" r:id="rId5" name="Check Box 132">
              <controlPr defaultSize="0" autoFill="0" autoLine="0" autoPict="0">
                <anchor moveWithCells="1">
                  <from>
                    <xdr:col>3</xdr:col>
                    <xdr:colOff>28575</xdr:colOff>
                    <xdr:row>24</xdr:row>
                    <xdr:rowOff>9525</xdr:rowOff>
                  </from>
                  <to>
                    <xdr:col>3</xdr:col>
                    <xdr:colOff>657225</xdr:colOff>
                    <xdr:row>25</xdr:row>
                    <xdr:rowOff>19050</xdr:rowOff>
                  </to>
                </anchor>
              </controlPr>
            </control>
          </mc:Choice>
        </mc:AlternateContent>
        <mc:AlternateContent xmlns:mc="http://schemas.openxmlformats.org/markup-compatibility/2006">
          <mc:Choice Requires="x14">
            <control shapeId="22661" r:id="rId6" name="Check Box 133">
              <controlPr defaultSize="0" autoFill="0" autoLine="0" autoPict="0">
                <anchor moveWithCells="1">
                  <from>
                    <xdr:col>3</xdr:col>
                    <xdr:colOff>809625</xdr:colOff>
                    <xdr:row>24</xdr:row>
                    <xdr:rowOff>9525</xdr:rowOff>
                  </from>
                  <to>
                    <xdr:col>4</xdr:col>
                    <xdr:colOff>285750</xdr:colOff>
                    <xdr:row>25</xdr:row>
                    <xdr:rowOff>9525</xdr:rowOff>
                  </to>
                </anchor>
              </controlPr>
            </control>
          </mc:Choice>
        </mc:AlternateContent>
        <mc:AlternateContent xmlns:mc="http://schemas.openxmlformats.org/markup-compatibility/2006">
          <mc:Choice Requires="x14">
            <control shapeId="22662" r:id="rId7" name="Check Box 134">
              <controlPr defaultSize="0" autoFill="0" autoLine="0" autoPict="0">
                <anchor moveWithCells="1">
                  <from>
                    <xdr:col>4</xdr:col>
                    <xdr:colOff>742950</xdr:colOff>
                    <xdr:row>24</xdr:row>
                    <xdr:rowOff>0</xdr:rowOff>
                  </from>
                  <to>
                    <xdr:col>5</xdr:col>
                    <xdr:colOff>361950</xdr:colOff>
                    <xdr:row>25</xdr:row>
                    <xdr:rowOff>0</xdr:rowOff>
                  </to>
                </anchor>
              </controlPr>
            </control>
          </mc:Choice>
        </mc:AlternateContent>
        <mc:AlternateContent xmlns:mc="http://schemas.openxmlformats.org/markup-compatibility/2006">
          <mc:Choice Requires="x14">
            <control shapeId="22663" r:id="rId8" name="Check Box 135">
              <controlPr defaultSize="0" autoFill="0" autoLine="0" autoPict="0">
                <anchor moveWithCells="1">
                  <from>
                    <xdr:col>5</xdr:col>
                    <xdr:colOff>600075</xdr:colOff>
                    <xdr:row>23</xdr:row>
                    <xdr:rowOff>171450</xdr:rowOff>
                  </from>
                  <to>
                    <xdr:col>7</xdr:col>
                    <xdr:colOff>295275</xdr:colOff>
                    <xdr:row>25</xdr:row>
                    <xdr:rowOff>0</xdr:rowOff>
                  </to>
                </anchor>
              </controlPr>
            </control>
          </mc:Choice>
        </mc:AlternateContent>
        <mc:AlternateContent xmlns:mc="http://schemas.openxmlformats.org/markup-compatibility/2006">
          <mc:Choice Requires="x14">
            <control shapeId="22664" r:id="rId9" name="Check Box 136">
              <controlPr defaultSize="0" autoFill="0" autoLine="0" autoPict="0">
                <anchor moveWithCells="1">
                  <from>
                    <xdr:col>7</xdr:col>
                    <xdr:colOff>457200</xdr:colOff>
                    <xdr:row>24</xdr:row>
                    <xdr:rowOff>0</xdr:rowOff>
                  </from>
                  <to>
                    <xdr:col>8</xdr:col>
                    <xdr:colOff>1047750</xdr:colOff>
                    <xdr:row>25</xdr:row>
                    <xdr:rowOff>0</xdr:rowOff>
                  </to>
                </anchor>
              </controlPr>
            </control>
          </mc:Choice>
        </mc:AlternateContent>
        <mc:AlternateContent xmlns:mc="http://schemas.openxmlformats.org/markup-compatibility/2006">
          <mc:Choice Requires="x14">
            <control shapeId="22665" r:id="rId10" name="Check Box 137">
              <controlPr defaultSize="0" autoFill="0" autoLine="0" autoPict="0">
                <anchor moveWithCells="1">
                  <from>
                    <xdr:col>8</xdr:col>
                    <xdr:colOff>419100</xdr:colOff>
                    <xdr:row>24</xdr:row>
                    <xdr:rowOff>9525</xdr:rowOff>
                  </from>
                  <to>
                    <xdr:col>9</xdr:col>
                    <xdr:colOff>95250</xdr:colOff>
                    <xdr:row>25</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8D77D-CA16-48C8-BDB8-B82471A1DE4E}">
  <dimension ref="A1:I13"/>
  <sheetViews>
    <sheetView view="pageBreakPreview" zoomScaleNormal="100" zoomScaleSheetLayoutView="100" workbookViewId="0">
      <selection activeCell="A2" sqref="A2"/>
    </sheetView>
  </sheetViews>
  <sheetFormatPr defaultColWidth="8.75" defaultRowHeight="13.5" x14ac:dyDescent="0.15"/>
  <cols>
    <col min="1" max="8" width="8.75" style="88"/>
    <col min="9" max="9" width="12.25" style="88" customWidth="1"/>
    <col min="10" max="16384" width="8.75" style="88"/>
  </cols>
  <sheetData>
    <row r="1" spans="1:9" s="1" customFormat="1" ht="51" customHeight="1" thickBot="1" x14ac:dyDescent="0.2">
      <c r="A1" s="804" t="s">
        <v>508</v>
      </c>
      <c r="B1" s="804"/>
      <c r="C1" s="804"/>
      <c r="D1" s="804"/>
      <c r="E1" s="804"/>
      <c r="F1" s="804"/>
      <c r="G1" s="804"/>
      <c r="H1" s="804"/>
      <c r="I1" s="804"/>
    </row>
    <row r="2" spans="1:9" s="1" customFormat="1" ht="22.5" customHeight="1" thickTop="1" thickBot="1" x14ac:dyDescent="0.2">
      <c r="A2" s="73"/>
      <c r="B2" s="73"/>
      <c r="C2" s="73"/>
      <c r="D2" s="73"/>
      <c r="E2" s="362" t="s">
        <v>409</v>
      </c>
      <c r="F2" s="580" t="s">
        <v>474</v>
      </c>
      <c r="G2" s="581"/>
      <c r="H2" s="581"/>
      <c r="I2" s="805"/>
    </row>
    <row r="3" spans="1:9" s="1" customFormat="1" ht="24" customHeight="1" thickTop="1" thickBot="1" x14ac:dyDescent="0.2">
      <c r="A3" s="362"/>
      <c r="B3" s="362"/>
      <c r="C3" s="362"/>
      <c r="D3" s="73" t="s">
        <v>36</v>
      </c>
      <c r="E3" s="806"/>
      <c r="F3" s="807"/>
      <c r="G3" s="807"/>
      <c r="H3" s="807"/>
      <c r="I3" s="808"/>
    </row>
    <row r="4" spans="1:9" s="1" customFormat="1" ht="24" customHeight="1" thickTop="1" thickBot="1" x14ac:dyDescent="0.2">
      <c r="A4" s="362"/>
      <c r="B4" s="362"/>
      <c r="C4" s="362"/>
      <c r="D4" s="201" t="s">
        <v>266</v>
      </c>
      <c r="E4" s="806"/>
      <c r="F4" s="807"/>
      <c r="G4" s="809" t="s">
        <v>37</v>
      </c>
      <c r="H4" s="809"/>
      <c r="I4" s="810"/>
    </row>
    <row r="5" spans="1:9" s="1" customFormat="1" ht="24" customHeight="1" thickTop="1" thickBot="1" x14ac:dyDescent="0.2">
      <c r="A5" s="362"/>
      <c r="B5" s="362"/>
      <c r="C5" s="362"/>
      <c r="D5" s="73"/>
      <c r="E5" s="800" t="s">
        <v>263</v>
      </c>
      <c r="F5" s="800"/>
      <c r="G5" s="801"/>
      <c r="H5" s="802"/>
      <c r="I5" s="803"/>
    </row>
    <row r="6" spans="1:9" s="1" customFormat="1" ht="32.25" customHeight="1" thickTop="1" thickBot="1" x14ac:dyDescent="0.2">
      <c r="A6" s="363" t="s">
        <v>287</v>
      </c>
      <c r="B6" s="676"/>
      <c r="C6" s="677"/>
      <c r="D6" s="677"/>
      <c r="E6" s="677"/>
      <c r="F6" s="677"/>
      <c r="G6" s="677"/>
      <c r="H6" s="677"/>
      <c r="I6" s="678"/>
    </row>
    <row r="7" spans="1:9" ht="14.25" thickTop="1" x14ac:dyDescent="0.15">
      <c r="A7" s="362"/>
      <c r="B7" s="362"/>
      <c r="C7" s="362"/>
      <c r="D7" s="362"/>
      <c r="E7" s="362"/>
      <c r="F7" s="362"/>
      <c r="G7" s="362"/>
      <c r="H7" s="362"/>
      <c r="I7" s="362"/>
    </row>
    <row r="8" spans="1:9" ht="27.95" customHeight="1" x14ac:dyDescent="0.15">
      <c r="A8" s="362"/>
      <c r="B8" s="362"/>
      <c r="C8" s="362"/>
      <c r="D8" s="362"/>
      <c r="E8" s="362"/>
      <c r="F8" s="362"/>
      <c r="G8" s="362"/>
      <c r="H8" s="362"/>
      <c r="I8" s="362"/>
    </row>
    <row r="9" spans="1:9" ht="24" customHeight="1" x14ac:dyDescent="0.15">
      <c r="A9" s="362"/>
      <c r="B9" s="799" t="s">
        <v>290</v>
      </c>
      <c r="C9" s="799"/>
      <c r="D9" s="799"/>
      <c r="E9" s="796" t="s">
        <v>288</v>
      </c>
      <c r="F9" s="797"/>
      <c r="G9" s="798"/>
      <c r="H9" s="796" t="s">
        <v>289</v>
      </c>
      <c r="I9" s="798"/>
    </row>
    <row r="10" spans="1:9" ht="35.1" customHeight="1" x14ac:dyDescent="0.15">
      <c r="A10" s="362"/>
      <c r="B10" s="793" t="s">
        <v>294</v>
      </c>
      <c r="C10" s="793"/>
      <c r="D10" s="793"/>
      <c r="E10" s="794"/>
      <c r="F10" s="794"/>
      <c r="G10" s="794"/>
      <c r="H10" s="795" t="s">
        <v>295</v>
      </c>
      <c r="I10" s="795"/>
    </row>
    <row r="11" spans="1:9" ht="35.1" customHeight="1" x14ac:dyDescent="0.15">
      <c r="A11" s="362"/>
      <c r="B11" s="793" t="s">
        <v>291</v>
      </c>
      <c r="C11" s="793"/>
      <c r="D11" s="793"/>
      <c r="E11" s="794"/>
      <c r="F11" s="794"/>
      <c r="G11" s="794"/>
      <c r="H11" s="795" t="s">
        <v>296</v>
      </c>
      <c r="I11" s="795"/>
    </row>
    <row r="12" spans="1:9" ht="35.1" customHeight="1" x14ac:dyDescent="0.15">
      <c r="A12" s="362"/>
      <c r="B12" s="793" t="s">
        <v>297</v>
      </c>
      <c r="C12" s="793"/>
      <c r="D12" s="793"/>
      <c r="E12" s="794"/>
      <c r="F12" s="794"/>
      <c r="G12" s="794"/>
      <c r="H12" s="795" t="s">
        <v>292</v>
      </c>
      <c r="I12" s="795"/>
    </row>
    <row r="13" spans="1:9" ht="35.1" customHeight="1" x14ac:dyDescent="0.15">
      <c r="A13" s="362"/>
      <c r="B13" s="793" t="s">
        <v>298</v>
      </c>
      <c r="C13" s="793"/>
      <c r="D13" s="793"/>
      <c r="E13" s="794"/>
      <c r="F13" s="794"/>
      <c r="G13" s="794"/>
      <c r="H13" s="795" t="s">
        <v>293</v>
      </c>
      <c r="I13" s="795"/>
    </row>
  </sheetData>
  <mergeCells count="23">
    <mergeCell ref="E5:F5"/>
    <mergeCell ref="G5:I5"/>
    <mergeCell ref="A1:I1"/>
    <mergeCell ref="F2:I2"/>
    <mergeCell ref="E3:I3"/>
    <mergeCell ref="E4:F4"/>
    <mergeCell ref="G4:I4"/>
    <mergeCell ref="B6:I6"/>
    <mergeCell ref="B10:D10"/>
    <mergeCell ref="H10:I10"/>
    <mergeCell ref="H11:I11"/>
    <mergeCell ref="E10:G10"/>
    <mergeCell ref="E11:G11"/>
    <mergeCell ref="E9:G9"/>
    <mergeCell ref="H9:I9"/>
    <mergeCell ref="B11:D11"/>
    <mergeCell ref="B9:D9"/>
    <mergeCell ref="B13:D13"/>
    <mergeCell ref="E13:G13"/>
    <mergeCell ref="H13:I13"/>
    <mergeCell ref="B12:D12"/>
    <mergeCell ref="E12:G12"/>
    <mergeCell ref="H12:I12"/>
  </mergeCells>
  <phoneticPr fontId="1"/>
  <pageMargins left="0.70866141732283472" right="0.70866141732283472" top="0.74803149606299213" bottom="0.74803149606299213" header="0.31496062992125984" footer="0.31496062992125984"/>
  <pageSetup paperSize="9" orientation="portrait" r:id="rId1"/>
  <headerFooter>
    <oddHeader>&amp;R166V1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A6F1D-D2A2-469A-8D29-67431B30F131}">
  <dimension ref="A1:I13"/>
  <sheetViews>
    <sheetView view="pageBreakPreview" zoomScaleNormal="100" zoomScaleSheetLayoutView="100" workbookViewId="0">
      <selection activeCell="A2" sqref="A2"/>
    </sheetView>
  </sheetViews>
  <sheetFormatPr defaultColWidth="8.75" defaultRowHeight="13.5" x14ac:dyDescent="0.15"/>
  <cols>
    <col min="1" max="16384" width="8.75" style="88"/>
  </cols>
  <sheetData>
    <row r="1" spans="1:9" s="1" customFormat="1" ht="51" customHeight="1" thickBot="1" x14ac:dyDescent="0.2">
      <c r="A1" s="804" t="s">
        <v>509</v>
      </c>
      <c r="B1" s="804"/>
      <c r="C1" s="804"/>
      <c r="D1" s="804"/>
      <c r="E1" s="804"/>
      <c r="F1" s="804"/>
      <c r="G1" s="804"/>
      <c r="H1" s="804"/>
      <c r="I1" s="804"/>
    </row>
    <row r="2" spans="1:9" s="1" customFormat="1" ht="22.5" customHeight="1" thickTop="1" thickBot="1" x14ac:dyDescent="0.2">
      <c r="A2" s="73"/>
      <c r="B2" s="73"/>
      <c r="C2" s="73"/>
      <c r="D2" s="73"/>
      <c r="E2" s="362" t="s">
        <v>409</v>
      </c>
      <c r="F2" s="580" t="s">
        <v>474</v>
      </c>
      <c r="G2" s="581"/>
      <c r="H2" s="581"/>
      <c r="I2" s="805"/>
    </row>
    <row r="3" spans="1:9" s="1" customFormat="1" ht="24" customHeight="1" thickTop="1" thickBot="1" x14ac:dyDescent="0.2">
      <c r="A3" s="362"/>
      <c r="B3" s="362"/>
      <c r="C3" s="362"/>
      <c r="D3" s="73" t="s">
        <v>36</v>
      </c>
      <c r="E3" s="806"/>
      <c r="F3" s="807"/>
      <c r="G3" s="807"/>
      <c r="H3" s="807"/>
      <c r="I3" s="808"/>
    </row>
    <row r="4" spans="1:9" s="1" customFormat="1" ht="24" customHeight="1" thickTop="1" thickBot="1" x14ac:dyDescent="0.2">
      <c r="A4" s="362"/>
      <c r="B4" s="362"/>
      <c r="C4" s="362"/>
      <c r="D4" s="201" t="s">
        <v>266</v>
      </c>
      <c r="E4" s="806"/>
      <c r="F4" s="807"/>
      <c r="G4" s="809" t="s">
        <v>37</v>
      </c>
      <c r="H4" s="809"/>
      <c r="I4" s="810"/>
    </row>
    <row r="5" spans="1:9" s="1" customFormat="1" ht="24" customHeight="1" thickTop="1" thickBot="1" x14ac:dyDescent="0.2">
      <c r="A5" s="362"/>
      <c r="B5" s="362"/>
      <c r="C5" s="362"/>
      <c r="D5" s="73"/>
      <c r="E5" s="800" t="s">
        <v>263</v>
      </c>
      <c r="F5" s="800"/>
      <c r="G5" s="801"/>
      <c r="H5" s="802"/>
      <c r="I5" s="803"/>
    </row>
    <row r="6" spans="1:9" s="1" customFormat="1" ht="32.25" customHeight="1" thickTop="1" thickBot="1" x14ac:dyDescent="0.2">
      <c r="A6" s="363" t="s">
        <v>287</v>
      </c>
      <c r="B6" s="676"/>
      <c r="C6" s="677"/>
      <c r="D6" s="677"/>
      <c r="E6" s="677"/>
      <c r="F6" s="677"/>
      <c r="G6" s="677"/>
      <c r="H6" s="677"/>
      <c r="I6" s="678"/>
    </row>
    <row r="7" spans="1:9" ht="14.25" thickTop="1" x14ac:dyDescent="0.15">
      <c r="A7" s="362"/>
      <c r="B7" s="362"/>
      <c r="C7" s="362"/>
      <c r="D7" s="362"/>
      <c r="E7" s="362"/>
      <c r="F7" s="362"/>
      <c r="G7" s="362"/>
      <c r="H7" s="362"/>
      <c r="I7" s="362"/>
    </row>
    <row r="8" spans="1:9" ht="27.95" customHeight="1" x14ac:dyDescent="0.15">
      <c r="A8" s="362"/>
      <c r="B8" s="362"/>
      <c r="C8" s="362"/>
      <c r="D8" s="362"/>
      <c r="E8" s="362"/>
      <c r="F8" s="362"/>
      <c r="G8" s="362"/>
      <c r="H8" s="362"/>
      <c r="I8" s="362"/>
    </row>
    <row r="9" spans="1:9" ht="24" customHeight="1" x14ac:dyDescent="0.15">
      <c r="A9" s="362"/>
      <c r="B9" s="799" t="s">
        <v>290</v>
      </c>
      <c r="C9" s="799"/>
      <c r="D9" s="799"/>
      <c r="E9" s="796" t="s">
        <v>288</v>
      </c>
      <c r="F9" s="797"/>
      <c r="G9" s="798"/>
      <c r="H9" s="796" t="s">
        <v>289</v>
      </c>
      <c r="I9" s="798"/>
    </row>
    <row r="10" spans="1:9" ht="35.1" customHeight="1" x14ac:dyDescent="0.15">
      <c r="A10" s="362"/>
      <c r="B10" s="793" t="s">
        <v>299</v>
      </c>
      <c r="C10" s="793"/>
      <c r="D10" s="793"/>
      <c r="E10" s="794"/>
      <c r="F10" s="794"/>
      <c r="G10" s="794"/>
      <c r="H10" s="795" t="s">
        <v>300</v>
      </c>
      <c r="I10" s="795"/>
    </row>
    <row r="11" spans="1:9" ht="35.1" customHeight="1" x14ac:dyDescent="0.15">
      <c r="A11" s="362"/>
      <c r="B11" s="793" t="s">
        <v>302</v>
      </c>
      <c r="C11" s="793"/>
      <c r="D11" s="793"/>
      <c r="E11" s="794"/>
      <c r="F11" s="794"/>
      <c r="G11" s="794"/>
      <c r="H11" s="795" t="s">
        <v>301</v>
      </c>
      <c r="I11" s="795"/>
    </row>
    <row r="12" spans="1:9" ht="35.1" customHeight="1" x14ac:dyDescent="0.15">
      <c r="A12" s="362"/>
      <c r="B12" s="793" t="s">
        <v>297</v>
      </c>
      <c r="C12" s="793"/>
      <c r="D12" s="793"/>
      <c r="E12" s="794"/>
      <c r="F12" s="794"/>
      <c r="G12" s="794"/>
      <c r="H12" s="795" t="s">
        <v>292</v>
      </c>
      <c r="I12" s="795"/>
    </row>
    <row r="13" spans="1:9" ht="35.1" customHeight="1" x14ac:dyDescent="0.15">
      <c r="A13" s="362"/>
      <c r="B13" s="793" t="s">
        <v>303</v>
      </c>
      <c r="C13" s="793"/>
      <c r="D13" s="793"/>
      <c r="E13" s="794"/>
      <c r="F13" s="794"/>
      <c r="G13" s="794"/>
      <c r="H13" s="795" t="s">
        <v>293</v>
      </c>
      <c r="I13" s="795"/>
    </row>
  </sheetData>
  <mergeCells count="23">
    <mergeCell ref="E5:F5"/>
    <mergeCell ref="G5:I5"/>
    <mergeCell ref="A1:I1"/>
    <mergeCell ref="F2:I2"/>
    <mergeCell ref="E3:I3"/>
    <mergeCell ref="E4:F4"/>
    <mergeCell ref="G4:I4"/>
    <mergeCell ref="B6:I6"/>
    <mergeCell ref="B9:D9"/>
    <mergeCell ref="E9:G9"/>
    <mergeCell ref="H9:I9"/>
    <mergeCell ref="B10:D10"/>
    <mergeCell ref="E10:G10"/>
    <mergeCell ref="H10:I10"/>
    <mergeCell ref="B13:D13"/>
    <mergeCell ref="E13:G13"/>
    <mergeCell ref="H13:I13"/>
    <mergeCell ref="B11:D11"/>
    <mergeCell ref="E11:G11"/>
    <mergeCell ref="H11:I11"/>
    <mergeCell ref="B12:D12"/>
    <mergeCell ref="E12:G12"/>
    <mergeCell ref="H12:I12"/>
  </mergeCells>
  <phoneticPr fontId="1"/>
  <pageMargins left="0.70866141732283472" right="0.70866141732283472" top="0.74803149606299213" bottom="0.74803149606299213" header="0.31496062992125984" footer="0.31496062992125984"/>
  <pageSetup paperSize="9" orientation="portrait" r:id="rId1"/>
  <headerFooter>
    <oddHeader>&amp;R166V1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2EB2C-A6F4-49CD-9B49-48EE61DDD024}">
  <dimension ref="A1:I14"/>
  <sheetViews>
    <sheetView view="pageBreakPreview" zoomScaleNormal="100" zoomScaleSheetLayoutView="100" workbookViewId="0">
      <selection activeCell="A2" sqref="A2:I2"/>
    </sheetView>
  </sheetViews>
  <sheetFormatPr defaultColWidth="8.75" defaultRowHeight="13.5" x14ac:dyDescent="0.15"/>
  <cols>
    <col min="1" max="16384" width="8.75" style="88"/>
  </cols>
  <sheetData>
    <row r="1" spans="1:9" x14ac:dyDescent="0.15">
      <c r="H1" s="421" t="s">
        <v>510</v>
      </c>
    </row>
    <row r="2" spans="1:9" s="1" customFormat="1" ht="51" customHeight="1" thickBot="1" x14ac:dyDescent="0.2">
      <c r="A2" s="804" t="s">
        <v>470</v>
      </c>
      <c r="B2" s="804"/>
      <c r="C2" s="804"/>
      <c r="D2" s="804"/>
      <c r="E2" s="804"/>
      <c r="F2" s="804"/>
      <c r="G2" s="804"/>
      <c r="H2" s="804"/>
      <c r="I2" s="804"/>
    </row>
    <row r="3" spans="1:9" s="1" customFormat="1" ht="22.5" customHeight="1" thickTop="1" thickBot="1" x14ac:dyDescent="0.2">
      <c r="A3" s="73"/>
      <c r="B3" s="73"/>
      <c r="C3" s="73"/>
      <c r="D3" s="73"/>
      <c r="E3" s="362" t="s">
        <v>409</v>
      </c>
      <c r="F3" s="580" t="s">
        <v>474</v>
      </c>
      <c r="G3" s="581"/>
      <c r="H3" s="581"/>
      <c r="I3" s="805"/>
    </row>
    <row r="4" spans="1:9" s="1" customFormat="1" ht="24" customHeight="1" thickTop="1" thickBot="1" x14ac:dyDescent="0.2">
      <c r="A4" s="362"/>
      <c r="B4" s="362"/>
      <c r="C4" s="362"/>
      <c r="D4" s="73" t="s">
        <v>36</v>
      </c>
      <c r="E4" s="806"/>
      <c r="F4" s="807"/>
      <c r="G4" s="807"/>
      <c r="H4" s="807"/>
      <c r="I4" s="808"/>
    </row>
    <row r="5" spans="1:9" s="1" customFormat="1" ht="24" customHeight="1" thickTop="1" thickBot="1" x14ac:dyDescent="0.2">
      <c r="A5" s="362"/>
      <c r="B5" s="362"/>
      <c r="C5" s="362"/>
      <c r="D5" s="201" t="s">
        <v>266</v>
      </c>
      <c r="E5" s="806"/>
      <c r="F5" s="807"/>
      <c r="G5" s="809" t="s">
        <v>37</v>
      </c>
      <c r="H5" s="809"/>
      <c r="I5" s="810"/>
    </row>
    <row r="6" spans="1:9" s="1" customFormat="1" ht="24" customHeight="1" thickTop="1" thickBot="1" x14ac:dyDescent="0.2">
      <c r="A6" s="362"/>
      <c r="B6" s="362"/>
      <c r="C6" s="362"/>
      <c r="D6" s="73"/>
      <c r="E6" s="800" t="s">
        <v>263</v>
      </c>
      <c r="F6" s="800"/>
      <c r="G6" s="801"/>
      <c r="H6" s="802"/>
      <c r="I6" s="803"/>
    </row>
    <row r="7" spans="1:9" s="1" customFormat="1" ht="32.25" customHeight="1" thickTop="1" thickBot="1" x14ac:dyDescent="0.2">
      <c r="A7" s="363" t="s">
        <v>287</v>
      </c>
      <c r="B7" s="676"/>
      <c r="C7" s="677"/>
      <c r="D7" s="677"/>
      <c r="E7" s="677"/>
      <c r="F7" s="677"/>
      <c r="G7" s="677"/>
      <c r="H7" s="677"/>
      <c r="I7" s="678"/>
    </row>
    <row r="8" spans="1:9" ht="14.25" thickTop="1" x14ac:dyDescent="0.15">
      <c r="A8" s="362"/>
      <c r="B8" s="362"/>
      <c r="C8" s="362"/>
      <c r="D8" s="362"/>
      <c r="E8" s="362"/>
      <c r="F8" s="362"/>
      <c r="G8" s="362"/>
      <c r="H8" s="362"/>
      <c r="I8" s="362"/>
    </row>
    <row r="9" spans="1:9" ht="27.95" customHeight="1" x14ac:dyDescent="0.15">
      <c r="A9" s="362"/>
      <c r="B9" s="362"/>
      <c r="C9" s="362"/>
      <c r="D9" s="362"/>
      <c r="E9" s="362"/>
      <c r="F9" s="362"/>
      <c r="G9" s="362"/>
      <c r="H9" s="362"/>
      <c r="I9" s="362"/>
    </row>
    <row r="10" spans="1:9" ht="24" customHeight="1" x14ac:dyDescent="0.15">
      <c r="A10" s="362"/>
      <c r="B10" s="799" t="s">
        <v>290</v>
      </c>
      <c r="C10" s="799"/>
      <c r="D10" s="799"/>
      <c r="E10" s="796" t="s">
        <v>288</v>
      </c>
      <c r="F10" s="797"/>
      <c r="G10" s="798"/>
      <c r="H10" s="796" t="s">
        <v>289</v>
      </c>
      <c r="I10" s="798"/>
    </row>
    <row r="11" spans="1:9" ht="35.1" customHeight="1" x14ac:dyDescent="0.15">
      <c r="A11" s="362"/>
      <c r="B11" s="793" t="s">
        <v>312</v>
      </c>
      <c r="C11" s="793"/>
      <c r="D11" s="793"/>
      <c r="E11" s="794"/>
      <c r="F11" s="794"/>
      <c r="G11" s="794"/>
      <c r="H11" s="795" t="s">
        <v>313</v>
      </c>
      <c r="I11" s="795"/>
    </row>
    <row r="12" spans="1:9" ht="35.1" customHeight="1" x14ac:dyDescent="0.15">
      <c r="A12" s="362"/>
      <c r="B12" s="793" t="s">
        <v>314</v>
      </c>
      <c r="C12" s="793"/>
      <c r="D12" s="793"/>
      <c r="E12" s="794"/>
      <c r="F12" s="794"/>
      <c r="G12" s="794"/>
      <c r="H12" s="795" t="s">
        <v>315</v>
      </c>
      <c r="I12" s="795"/>
    </row>
    <row r="13" spans="1:9" ht="35.1" customHeight="1" x14ac:dyDescent="0.15">
      <c r="A13" s="362"/>
      <c r="B13" s="793" t="s">
        <v>297</v>
      </c>
      <c r="C13" s="793"/>
      <c r="D13" s="793"/>
      <c r="E13" s="794"/>
      <c r="F13" s="794"/>
      <c r="G13" s="794"/>
      <c r="H13" s="795" t="s">
        <v>292</v>
      </c>
      <c r="I13" s="795"/>
    </row>
    <row r="14" spans="1:9" ht="35.1" customHeight="1" x14ac:dyDescent="0.15">
      <c r="A14" s="362"/>
      <c r="B14" s="793" t="s">
        <v>316</v>
      </c>
      <c r="C14" s="793"/>
      <c r="D14" s="793"/>
      <c r="E14" s="794"/>
      <c r="F14" s="794"/>
      <c r="G14" s="794"/>
      <c r="H14" s="795" t="s">
        <v>293</v>
      </c>
      <c r="I14" s="795"/>
    </row>
  </sheetData>
  <mergeCells count="23">
    <mergeCell ref="E6:F6"/>
    <mergeCell ref="G6:I6"/>
    <mergeCell ref="A2:I2"/>
    <mergeCell ref="F3:I3"/>
    <mergeCell ref="E4:I4"/>
    <mergeCell ref="E5:F5"/>
    <mergeCell ref="G5:I5"/>
    <mergeCell ref="B7:I7"/>
    <mergeCell ref="B10:D10"/>
    <mergeCell ref="E10:G10"/>
    <mergeCell ref="H10:I10"/>
    <mergeCell ref="B11:D11"/>
    <mergeCell ref="E11:G11"/>
    <mergeCell ref="H11:I11"/>
    <mergeCell ref="B14:D14"/>
    <mergeCell ref="E14:G14"/>
    <mergeCell ref="H14:I14"/>
    <mergeCell ref="B12:D12"/>
    <mergeCell ref="E12:G12"/>
    <mergeCell ref="H12:I12"/>
    <mergeCell ref="B13:D13"/>
    <mergeCell ref="E13:G13"/>
    <mergeCell ref="H13:I13"/>
  </mergeCells>
  <phoneticPr fontId="1"/>
  <pageMargins left="0.70866141732283472" right="0.70866141732283472" top="0.74803149606299213" bottom="0.74803149606299213" header="0.31496062992125984" footer="0.31496062992125984"/>
  <pageSetup paperSize="9" orientation="portrait" r:id="rId1"/>
  <headerFooter>
    <oddHeader>&amp;R166V1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99B12-DBB7-431F-AC33-FD59C0F526BF}">
  <dimension ref="A1:N31"/>
  <sheetViews>
    <sheetView view="pageBreakPreview" zoomScale="120" zoomScaleNormal="100" zoomScaleSheetLayoutView="120" workbookViewId="0">
      <selection activeCell="A2" sqref="A2:J2"/>
    </sheetView>
  </sheetViews>
  <sheetFormatPr defaultColWidth="9" defaultRowHeight="13.5" x14ac:dyDescent="0.15"/>
  <cols>
    <col min="1" max="1" width="16.625" style="88" customWidth="1"/>
    <col min="2" max="2" width="8.875" style="88" customWidth="1"/>
    <col min="3" max="3" width="13.375" style="88" customWidth="1"/>
    <col min="4" max="4" width="9" style="88"/>
    <col min="5" max="5" width="13.125" style="88" customWidth="1"/>
    <col min="6" max="6" width="6.75" style="88" customWidth="1"/>
    <col min="7" max="7" width="10.25" style="88" customWidth="1"/>
    <col min="8" max="9" width="9" style="88"/>
    <col min="10" max="10" width="9.875" style="88" bestFit="1" customWidth="1"/>
    <col min="11" max="16384" width="9" style="88"/>
  </cols>
  <sheetData>
    <row r="1" spans="1:10" ht="21" customHeight="1" x14ac:dyDescent="0.15">
      <c r="A1" s="362"/>
      <c r="B1" s="362"/>
      <c r="C1" s="362"/>
      <c r="D1" s="362"/>
      <c r="E1" s="362"/>
      <c r="F1" s="362"/>
      <c r="G1" s="362"/>
      <c r="H1" s="362"/>
      <c r="I1" s="811" t="s">
        <v>511</v>
      </c>
      <c r="J1" s="811"/>
    </row>
    <row r="2" spans="1:10" ht="55.5" customHeight="1" thickBot="1" x14ac:dyDescent="0.2">
      <c r="A2" s="812" t="s">
        <v>408</v>
      </c>
      <c r="B2" s="812"/>
      <c r="C2" s="812"/>
      <c r="D2" s="812"/>
      <c r="E2" s="812"/>
      <c r="F2" s="812"/>
      <c r="G2" s="812"/>
      <c r="H2" s="812"/>
      <c r="I2" s="812"/>
      <c r="J2" s="812"/>
    </row>
    <row r="3" spans="1:10" ht="15.75" thickTop="1" thickBot="1" x14ac:dyDescent="0.2">
      <c r="A3" s="822"/>
      <c r="B3" s="822"/>
      <c r="C3" s="822"/>
      <c r="D3" s="823"/>
      <c r="E3" s="422" t="s">
        <v>477</v>
      </c>
      <c r="F3" s="824" t="s">
        <v>478</v>
      </c>
      <c r="G3" s="824"/>
      <c r="H3" s="824"/>
      <c r="I3" s="824"/>
      <c r="J3" s="825"/>
    </row>
    <row r="4" spans="1:10" ht="15" thickTop="1" thickBot="1" x14ac:dyDescent="0.2">
      <c r="A4" s="362"/>
      <c r="B4" s="362"/>
      <c r="C4" s="362"/>
      <c r="D4" s="362"/>
      <c r="E4" s="420" t="s">
        <v>380</v>
      </c>
      <c r="F4" s="364"/>
      <c r="G4" s="364"/>
      <c r="H4" s="364"/>
      <c r="I4" s="364"/>
      <c r="J4" s="365"/>
    </row>
    <row r="5" spans="1:10" ht="14.25" customHeight="1" thickBot="1" x14ac:dyDescent="0.2">
      <c r="A5" s="362"/>
      <c r="B5" s="362"/>
      <c r="C5" s="362"/>
      <c r="D5" s="362"/>
      <c r="E5" s="813" t="s">
        <v>381</v>
      </c>
      <c r="F5" s="814"/>
      <c r="G5" s="814"/>
      <c r="H5" s="814"/>
      <c r="I5" s="814"/>
      <c r="J5" s="815"/>
    </row>
    <row r="6" spans="1:10" ht="14.25" thickBot="1" x14ac:dyDescent="0.2">
      <c r="A6" s="362"/>
      <c r="B6" s="362"/>
      <c r="C6" s="362"/>
      <c r="D6" s="362"/>
      <c r="E6" s="813" t="s">
        <v>382</v>
      </c>
      <c r="F6" s="820"/>
      <c r="G6" s="819" t="s">
        <v>383</v>
      </c>
      <c r="H6" s="814"/>
      <c r="I6" s="814"/>
      <c r="J6" s="815"/>
    </row>
    <row r="7" spans="1:10" ht="14.25" customHeight="1" thickBot="1" x14ac:dyDescent="0.2">
      <c r="A7" s="362"/>
      <c r="B7" s="362"/>
      <c r="C7" s="362"/>
      <c r="D7" s="362"/>
      <c r="E7" s="813" t="s">
        <v>37</v>
      </c>
      <c r="F7" s="814"/>
      <c r="G7" s="814"/>
      <c r="H7" s="814"/>
      <c r="I7" s="814"/>
      <c r="J7" s="815"/>
    </row>
    <row r="8" spans="1:10" ht="17.25" customHeight="1" thickBot="1" x14ac:dyDescent="0.2">
      <c r="A8" s="362"/>
      <c r="B8" s="821"/>
      <c r="C8" s="821"/>
      <c r="D8" s="821"/>
      <c r="E8" s="816" t="s">
        <v>410</v>
      </c>
      <c r="F8" s="817"/>
      <c r="G8" s="817"/>
      <c r="H8" s="817"/>
      <c r="I8" s="817"/>
      <c r="J8" s="818"/>
    </row>
    <row r="9" spans="1:10" ht="15" thickTop="1" thickBot="1" x14ac:dyDescent="0.2">
      <c r="A9" s="362"/>
      <c r="B9" s="362"/>
      <c r="C9" s="362"/>
      <c r="D9" s="362"/>
      <c r="E9" s="362"/>
      <c r="F9" s="362"/>
      <c r="G9" s="362"/>
      <c r="H9" s="362"/>
      <c r="I9" s="362"/>
      <c r="J9" s="362"/>
    </row>
    <row r="10" spans="1:10" ht="30" customHeight="1" thickTop="1" thickBot="1" x14ac:dyDescent="0.2">
      <c r="A10" s="366" t="s">
        <v>400</v>
      </c>
      <c r="B10" s="838"/>
      <c r="C10" s="838"/>
      <c r="D10" s="838"/>
      <c r="E10" s="362"/>
      <c r="F10" s="362"/>
      <c r="G10" s="362"/>
      <c r="H10" s="362"/>
      <c r="I10" s="362"/>
      <c r="J10" s="362"/>
    </row>
    <row r="11" spans="1:10" ht="12" customHeight="1" thickTop="1" x14ac:dyDescent="0.15">
      <c r="A11" s="367"/>
      <c r="B11" s="367"/>
      <c r="C11" s="367"/>
      <c r="D11" s="367"/>
      <c r="E11" s="362"/>
      <c r="F11" s="362"/>
      <c r="G11" s="362"/>
      <c r="H11" s="362"/>
      <c r="I11" s="362"/>
      <c r="J11" s="362"/>
    </row>
    <row r="12" spans="1:10" ht="12.6" customHeight="1" thickBot="1" x14ac:dyDescent="0.2">
      <c r="A12" s="839"/>
      <c r="B12" s="839"/>
      <c r="C12" s="839"/>
      <c r="D12" s="839"/>
      <c r="E12" s="839"/>
      <c r="F12" s="839"/>
      <c r="G12" s="839"/>
      <c r="H12" s="839"/>
      <c r="I12" s="839"/>
      <c r="J12" s="839"/>
    </row>
    <row r="13" spans="1:10" ht="20.100000000000001" customHeight="1" thickTop="1" thickBot="1" x14ac:dyDescent="0.2">
      <c r="A13" s="840" t="s">
        <v>399</v>
      </c>
      <c r="B13" s="843" t="s">
        <v>384</v>
      </c>
      <c r="C13" s="846" t="s">
        <v>385</v>
      </c>
      <c r="D13" s="847"/>
      <c r="E13" s="847"/>
      <c r="F13" s="847"/>
      <c r="G13" s="847"/>
      <c r="H13" s="847"/>
      <c r="I13" s="847"/>
      <c r="J13" s="848"/>
    </row>
    <row r="14" spans="1:10" ht="14.25" thickBot="1" x14ac:dyDescent="0.2">
      <c r="A14" s="841"/>
      <c r="B14" s="844"/>
      <c r="C14" s="830" t="s">
        <v>386</v>
      </c>
      <c r="D14" s="831"/>
      <c r="E14" s="832" t="s">
        <v>387</v>
      </c>
      <c r="F14" s="832" t="s">
        <v>388</v>
      </c>
      <c r="G14" s="834" t="s">
        <v>389</v>
      </c>
      <c r="H14" s="835"/>
      <c r="I14" s="835"/>
      <c r="J14" s="836"/>
    </row>
    <row r="15" spans="1:10" ht="30.75" thickTop="1" thickBot="1" x14ac:dyDescent="0.2">
      <c r="A15" s="842"/>
      <c r="B15" s="845"/>
      <c r="C15" s="368" t="s">
        <v>391</v>
      </c>
      <c r="D15" s="369" t="s">
        <v>390</v>
      </c>
      <c r="E15" s="833"/>
      <c r="F15" s="833"/>
      <c r="G15" s="370" t="s">
        <v>392</v>
      </c>
      <c r="H15" s="371" t="s">
        <v>388</v>
      </c>
      <c r="I15" s="372" t="s">
        <v>393</v>
      </c>
      <c r="J15" s="373" t="s">
        <v>394</v>
      </c>
    </row>
    <row r="16" spans="1:10" ht="15" thickTop="1" thickBot="1" x14ac:dyDescent="0.2">
      <c r="A16" s="374"/>
      <c r="B16" s="375"/>
      <c r="C16" s="376"/>
      <c r="D16" s="375"/>
      <c r="E16" s="377"/>
      <c r="F16" s="377"/>
      <c r="G16" s="376"/>
      <c r="H16" s="378"/>
      <c r="I16" s="379"/>
      <c r="J16" s="380">
        <f>H16*I16/100</f>
        <v>0</v>
      </c>
    </row>
    <row r="17" spans="1:14" ht="14.25" thickBot="1" x14ac:dyDescent="0.2">
      <c r="A17" s="374"/>
      <c r="B17" s="375"/>
      <c r="C17" s="376"/>
      <c r="D17" s="375"/>
      <c r="E17" s="377"/>
      <c r="F17" s="377"/>
      <c r="G17" s="376"/>
      <c r="H17" s="378"/>
      <c r="I17" s="376"/>
      <c r="J17" s="380">
        <f t="shared" ref="J17:J22" si="0">H17*I17/100</f>
        <v>0</v>
      </c>
    </row>
    <row r="18" spans="1:14" ht="14.25" thickBot="1" x14ac:dyDescent="0.2">
      <c r="A18" s="374"/>
      <c r="B18" s="375"/>
      <c r="C18" s="376"/>
      <c r="D18" s="375"/>
      <c r="E18" s="377"/>
      <c r="F18" s="377"/>
      <c r="G18" s="376"/>
      <c r="H18" s="378"/>
      <c r="I18" s="376"/>
      <c r="J18" s="380">
        <f t="shared" si="0"/>
        <v>0</v>
      </c>
    </row>
    <row r="19" spans="1:14" ht="14.25" thickBot="1" x14ac:dyDescent="0.2">
      <c r="A19" s="374"/>
      <c r="B19" s="375"/>
      <c r="C19" s="376"/>
      <c r="D19" s="375"/>
      <c r="E19" s="377"/>
      <c r="F19" s="377"/>
      <c r="G19" s="376"/>
      <c r="H19" s="378"/>
      <c r="I19" s="376"/>
      <c r="J19" s="380">
        <f t="shared" si="0"/>
        <v>0</v>
      </c>
    </row>
    <row r="20" spans="1:14" ht="14.25" thickBot="1" x14ac:dyDescent="0.2">
      <c r="A20" s="374"/>
      <c r="B20" s="375"/>
      <c r="C20" s="376"/>
      <c r="D20" s="375"/>
      <c r="E20" s="377"/>
      <c r="F20" s="377"/>
      <c r="G20" s="376"/>
      <c r="H20" s="378"/>
      <c r="I20" s="376"/>
      <c r="J20" s="380">
        <f t="shared" si="0"/>
        <v>0</v>
      </c>
    </row>
    <row r="21" spans="1:14" ht="14.25" thickBot="1" x14ac:dyDescent="0.2">
      <c r="A21" s="374"/>
      <c r="B21" s="375"/>
      <c r="C21" s="376"/>
      <c r="D21" s="375"/>
      <c r="E21" s="377"/>
      <c r="F21" s="377"/>
      <c r="G21" s="376"/>
      <c r="H21" s="378"/>
      <c r="I21" s="376"/>
      <c r="J21" s="380">
        <f t="shared" si="0"/>
        <v>0</v>
      </c>
    </row>
    <row r="22" spans="1:14" ht="14.25" thickBot="1" x14ac:dyDescent="0.2">
      <c r="A22" s="381"/>
      <c r="B22" s="382"/>
      <c r="C22" s="383"/>
      <c r="D22" s="382"/>
      <c r="E22" s="373"/>
      <c r="F22" s="373"/>
      <c r="G22" s="383"/>
      <c r="H22" s="371"/>
      <c r="I22" s="383"/>
      <c r="J22" s="384">
        <f t="shared" si="0"/>
        <v>0</v>
      </c>
    </row>
    <row r="23" spans="1:14" ht="15" thickTop="1" thickBot="1" x14ac:dyDescent="0.2">
      <c r="A23" s="385" t="s">
        <v>395</v>
      </c>
      <c r="B23" s="382">
        <f>SUM(B16:B22)</f>
        <v>0</v>
      </c>
      <c r="C23" s="386" t="s">
        <v>45</v>
      </c>
      <c r="D23" s="382">
        <f>SUM(D16:D22)</f>
        <v>0</v>
      </c>
      <c r="E23" s="387" t="s">
        <v>396</v>
      </c>
      <c r="F23" s="382">
        <f>SUM(F16:F22)</f>
        <v>0</v>
      </c>
      <c r="G23" s="388" t="s">
        <v>397</v>
      </c>
      <c r="H23" s="389">
        <f>SUM(H16:H22)</f>
        <v>0</v>
      </c>
      <c r="I23" s="388" t="s">
        <v>398</v>
      </c>
      <c r="J23" s="390">
        <f>SUM(J16:J22)</f>
        <v>0</v>
      </c>
    </row>
    <row r="24" spans="1:14" ht="14.25" thickTop="1" x14ac:dyDescent="0.15">
      <c r="A24" s="391"/>
      <c r="B24" s="392">
        <f>D23+F23+H23+J23</f>
        <v>0</v>
      </c>
      <c r="C24" s="362"/>
      <c r="D24" s="362"/>
      <c r="E24" s="362"/>
      <c r="F24" s="362"/>
      <c r="G24" s="362"/>
      <c r="H24" s="362"/>
      <c r="I24" s="362"/>
      <c r="J24" s="362"/>
    </row>
    <row r="25" spans="1:14" s="270" customFormat="1" ht="12" x14ac:dyDescent="0.15">
      <c r="A25" s="393" t="s">
        <v>407</v>
      </c>
      <c r="B25" s="90"/>
      <c r="C25" s="90"/>
      <c r="D25" s="90"/>
      <c r="E25" s="90"/>
      <c r="F25" s="90"/>
      <c r="G25" s="90"/>
      <c r="H25" s="90"/>
      <c r="I25" s="90"/>
      <c r="J25" s="90"/>
      <c r="K25" s="357"/>
      <c r="L25" s="357"/>
      <c r="M25" s="357"/>
      <c r="N25" s="357"/>
    </row>
    <row r="26" spans="1:14" s="270" customFormat="1" ht="11.25" x14ac:dyDescent="0.15">
      <c r="A26" s="394"/>
      <c r="B26" s="394"/>
      <c r="C26" s="394"/>
      <c r="D26" s="394"/>
      <c r="E26" s="394"/>
      <c r="F26" s="394"/>
      <c r="G26" s="394"/>
      <c r="H26" s="394"/>
      <c r="I26" s="394"/>
      <c r="J26" s="394"/>
      <c r="K26" s="358"/>
      <c r="L26" s="358"/>
      <c r="M26" s="358"/>
      <c r="N26" s="358"/>
    </row>
    <row r="27" spans="1:14" x14ac:dyDescent="0.15">
      <c r="A27" s="837" t="s">
        <v>411</v>
      </c>
      <c r="B27" s="837"/>
      <c r="C27" s="837"/>
      <c r="D27" s="837"/>
      <c r="E27" s="837"/>
      <c r="F27" s="837"/>
      <c r="G27" s="837"/>
      <c r="H27" s="837"/>
      <c r="I27" s="837"/>
      <c r="J27" s="837"/>
    </row>
    <row r="28" spans="1:14" ht="14.25" thickBot="1" x14ac:dyDescent="0.2">
      <c r="A28" s="837"/>
      <c r="B28" s="837"/>
      <c r="C28" s="837"/>
      <c r="D28" s="837"/>
      <c r="E28" s="837"/>
      <c r="F28" s="837"/>
      <c r="G28" s="837"/>
      <c r="H28" s="837"/>
      <c r="I28" s="837"/>
      <c r="J28" s="837"/>
    </row>
    <row r="29" spans="1:14" ht="18.600000000000001" customHeight="1" thickBot="1" x14ac:dyDescent="0.2">
      <c r="A29" s="827"/>
      <c r="B29" s="827"/>
      <c r="C29" s="827"/>
      <c r="D29" s="827"/>
      <c r="E29" s="827" t="s">
        <v>406</v>
      </c>
      <c r="F29" s="827"/>
      <c r="G29" s="827"/>
      <c r="H29" s="827"/>
      <c r="I29" s="828"/>
      <c r="J29" s="829"/>
    </row>
    <row r="30" spans="1:14" ht="47.25" customHeight="1" thickBot="1" x14ac:dyDescent="0.2">
      <c r="A30" s="826" t="s">
        <v>469</v>
      </c>
      <c r="B30" s="826"/>
      <c r="C30" s="826"/>
      <c r="D30" s="826"/>
      <c r="E30" s="827" t="s">
        <v>401</v>
      </c>
      <c r="F30" s="827"/>
      <c r="G30" s="827" t="e">
        <f>(ROUNDDOWN((D23+J23)/(D23+F23+H23)*100,1))</f>
        <v>#DIV/0!</v>
      </c>
      <c r="H30" s="827"/>
      <c r="I30" s="828"/>
      <c r="J30" s="829"/>
    </row>
    <row r="31" spans="1:14" ht="14.45" customHeight="1" x14ac:dyDescent="0.15">
      <c r="A31" s="357"/>
      <c r="B31" s="357"/>
      <c r="C31" s="357"/>
      <c r="D31" s="357"/>
      <c r="E31" s="357"/>
      <c r="F31" s="357"/>
      <c r="G31" s="357"/>
      <c r="H31" s="357"/>
      <c r="I31" s="357"/>
      <c r="J31" s="357"/>
    </row>
  </sheetData>
  <sheetProtection algorithmName="SHA-512" hashValue="RnELBEe9QZ42HLl4i3Yg9wPbPVA2VlUssiNtCemPwgAKPLeYbllz3oHf3neA4tRKbfKvu+Wbl1kb0jDFFeDobQ==" saltValue="CkXiT9WNloCG3XZYhNjZNA==" spinCount="100000" sheet="1" objects="1" scenarios="1"/>
  <mergeCells count="28">
    <mergeCell ref="B10:D10"/>
    <mergeCell ref="A12:J12"/>
    <mergeCell ref="A13:A15"/>
    <mergeCell ref="B13:B15"/>
    <mergeCell ref="C13:J13"/>
    <mergeCell ref="A30:D30"/>
    <mergeCell ref="E30:F30"/>
    <mergeCell ref="G30:H30"/>
    <mergeCell ref="I30:J30"/>
    <mergeCell ref="C14:D14"/>
    <mergeCell ref="E14:E15"/>
    <mergeCell ref="F14:F15"/>
    <mergeCell ref="G14:J14"/>
    <mergeCell ref="A27:J27"/>
    <mergeCell ref="A28:J28"/>
    <mergeCell ref="A29:D29"/>
    <mergeCell ref="E29:H29"/>
    <mergeCell ref="I29:J29"/>
    <mergeCell ref="I1:J1"/>
    <mergeCell ref="A2:J2"/>
    <mergeCell ref="E5:J5"/>
    <mergeCell ref="E7:J7"/>
    <mergeCell ref="E8:J8"/>
    <mergeCell ref="G6:J6"/>
    <mergeCell ref="E6:F6"/>
    <mergeCell ref="B8:D8"/>
    <mergeCell ref="A3:D3"/>
    <mergeCell ref="F3:J3"/>
  </mergeCells>
  <phoneticPr fontId="1"/>
  <pageMargins left="0.70866141732283472" right="0.70866141732283472" top="0.74803149606299213" bottom="0.74803149606299213" header="0.31496062992125984" footer="0.31496062992125984"/>
  <pageSetup paperSize="9" scale="73"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Q72"/>
  <sheetViews>
    <sheetView view="pageBreakPreview" zoomScale="80" zoomScaleNormal="100" zoomScaleSheetLayoutView="80" workbookViewId="0">
      <pane xSplit="2" ySplit="3" topLeftCell="C4" activePane="bottomRight" state="frozen"/>
      <selection activeCell="A10" sqref="A10:I10"/>
      <selection pane="topRight" activeCell="A10" sqref="A10:I10"/>
      <selection pane="bottomLeft" activeCell="A10" sqref="A10:I10"/>
      <selection pane="bottomRight" activeCell="T9" sqref="T9"/>
    </sheetView>
  </sheetViews>
  <sheetFormatPr defaultColWidth="9" defaultRowHeight="12.75" x14ac:dyDescent="0.15"/>
  <cols>
    <col min="1" max="1" width="9.625" style="8" customWidth="1"/>
    <col min="2" max="2" width="45.875" style="8" customWidth="1"/>
    <col min="3" max="3" width="12" style="7" customWidth="1"/>
    <col min="4" max="4" width="13" style="7" customWidth="1"/>
    <col min="5" max="5" width="12.875" style="8" customWidth="1"/>
    <col min="6" max="6" width="9" style="8"/>
    <col min="7" max="7" width="14.375" style="8" customWidth="1"/>
    <col min="8" max="8" width="18.125" style="8" customWidth="1"/>
    <col min="9" max="9" width="9" style="8" customWidth="1"/>
    <col min="10" max="15" width="10.75" style="9" hidden="1" customWidth="1"/>
    <col min="16" max="16" width="9" style="8" hidden="1" customWidth="1"/>
    <col min="17" max="16384" width="9" style="8"/>
  </cols>
  <sheetData>
    <row r="1" spans="1:17" ht="32.1" customHeight="1" x14ac:dyDescent="0.15">
      <c r="A1" s="353" t="s">
        <v>257</v>
      </c>
      <c r="B1" s="353"/>
      <c r="H1" s="516" t="s">
        <v>501</v>
      </c>
      <c r="I1" s="516"/>
    </row>
    <row r="2" spans="1:17" x14ac:dyDescent="0.15">
      <c r="A2" s="341" t="s">
        <v>362</v>
      </c>
      <c r="J2" s="10" t="s">
        <v>41</v>
      </c>
      <c r="M2" s="11" t="s">
        <v>226</v>
      </c>
    </row>
    <row r="3" spans="1:17" ht="21.75" thickBot="1" x14ac:dyDescent="0.2">
      <c r="A3" s="352" t="s">
        <v>47</v>
      </c>
      <c r="B3" s="69" t="s">
        <v>48</v>
      </c>
      <c r="C3" s="70" t="s">
        <v>228</v>
      </c>
      <c r="D3" s="71" t="s">
        <v>227</v>
      </c>
      <c r="E3" s="520" t="s">
        <v>229</v>
      </c>
      <c r="F3" s="521"/>
      <c r="G3" s="522"/>
      <c r="H3" s="69" t="s">
        <v>49</v>
      </c>
      <c r="I3" s="12" t="s">
        <v>250</v>
      </c>
      <c r="J3" s="13" t="s">
        <v>84</v>
      </c>
      <c r="K3" s="14" t="s">
        <v>85</v>
      </c>
      <c r="L3" s="14" t="s">
        <v>110</v>
      </c>
      <c r="M3" s="14" t="s">
        <v>84</v>
      </c>
      <c r="N3" s="14" t="s">
        <v>85</v>
      </c>
      <c r="O3" s="14" t="s">
        <v>110</v>
      </c>
    </row>
    <row r="4" spans="1:17" ht="30" customHeight="1" thickTop="1" x14ac:dyDescent="0.25">
      <c r="A4" s="488" t="s">
        <v>0</v>
      </c>
      <c r="B4" s="496" t="s">
        <v>50</v>
      </c>
      <c r="C4" s="15" t="s">
        <v>224</v>
      </c>
      <c r="D4" s="16" t="s">
        <v>256</v>
      </c>
      <c r="E4" s="17">
        <f>③記入表1!I61</f>
        <v>0</v>
      </c>
      <c r="F4" s="18">
        <f>③記入表1!J61</f>
        <v>0</v>
      </c>
      <c r="G4" s="19">
        <f>③記入表1!K61</f>
        <v>0</v>
      </c>
      <c r="H4" s="490" t="s">
        <v>51</v>
      </c>
      <c r="I4" s="496" t="s">
        <v>481</v>
      </c>
      <c r="P4" s="8">
        <f>E4+F4+G4</f>
        <v>0</v>
      </c>
      <c r="Q4" s="20" t="str">
        <f>IF(P4=15,"","記入表1に記入漏れがあります。")</f>
        <v>記入表1に記入漏れがあります。</v>
      </c>
    </row>
    <row r="5" spans="1:17" ht="30" customHeight="1" thickBot="1" x14ac:dyDescent="0.3">
      <c r="A5" s="489"/>
      <c r="B5" s="497"/>
      <c r="C5" s="21" t="s">
        <v>225</v>
      </c>
      <c r="D5" s="22" t="s">
        <v>256</v>
      </c>
      <c r="E5" s="23">
        <f>③記入表1!L61</f>
        <v>0</v>
      </c>
      <c r="F5" s="24">
        <f>③記入表1!M61</f>
        <v>0</v>
      </c>
      <c r="G5" s="25">
        <f>③記入表1!N61</f>
        <v>0</v>
      </c>
      <c r="H5" s="491"/>
      <c r="I5" s="498"/>
      <c r="P5" s="8">
        <f>E5+F5+G5</f>
        <v>0</v>
      </c>
      <c r="Q5" s="20" t="str">
        <f>IF(P5=10,"","記入表1に記入漏れがあります。")</f>
        <v>記入表1に記入漏れがあります。</v>
      </c>
    </row>
    <row r="6" spans="1:17" ht="30" customHeight="1" thickTop="1" thickBot="1" x14ac:dyDescent="0.2">
      <c r="A6" s="519"/>
      <c r="B6" s="498"/>
      <c r="C6" s="26"/>
      <c r="D6" s="499" t="s">
        <v>236</v>
      </c>
      <c r="E6" s="500"/>
      <c r="F6" s="500"/>
      <c r="G6" s="501"/>
      <c r="H6" s="423"/>
      <c r="I6" s="423"/>
    </row>
    <row r="7" spans="1:17" ht="62.25" customHeight="1" thickTop="1" x14ac:dyDescent="0.15">
      <c r="A7" s="294" t="s">
        <v>260</v>
      </c>
      <c r="B7" s="35" t="s">
        <v>417</v>
      </c>
      <c r="C7" s="29" t="s">
        <v>41</v>
      </c>
      <c r="D7" s="30" t="s">
        <v>256</v>
      </c>
      <c r="E7" s="31"/>
      <c r="F7" s="32"/>
      <c r="G7" s="33"/>
      <c r="H7" s="34" t="s">
        <v>471</v>
      </c>
      <c r="I7" s="41" t="s">
        <v>52</v>
      </c>
      <c r="J7" s="9" t="b">
        <v>0</v>
      </c>
      <c r="K7" s="9" t="b">
        <v>0</v>
      </c>
      <c r="P7" s="8">
        <f>COUNTIF(J7:O7,TRUE)</f>
        <v>0</v>
      </c>
      <c r="Q7" s="20" t="str">
        <f>IF(P7=1,"","未記入または重複記入です。")</f>
        <v>未記入または重複記入です。</v>
      </c>
    </row>
    <row r="8" spans="1:17" ht="46.5" customHeight="1" x14ac:dyDescent="0.25">
      <c r="A8" s="297"/>
      <c r="B8" s="297" t="s">
        <v>349</v>
      </c>
      <c r="C8" s="26" t="s">
        <v>226</v>
      </c>
      <c r="D8" s="337" t="s">
        <v>256</v>
      </c>
      <c r="E8" s="338"/>
      <c r="F8" s="339"/>
      <c r="G8" s="340"/>
      <c r="H8" s="424" t="s">
        <v>482</v>
      </c>
      <c r="I8" s="297"/>
      <c r="M8" s="9" t="b">
        <v>0</v>
      </c>
      <c r="N8" s="9" t="b">
        <v>0</v>
      </c>
      <c r="P8" s="8">
        <f t="shared" ref="P8:P67" si="0">COUNTIF(J8:O8,TRUE)</f>
        <v>0</v>
      </c>
      <c r="Q8" s="20" t="str">
        <f t="shared" ref="Q8:Q67" si="1">IF(P8=1,"","未記入または重複記入です。")</f>
        <v>未記入または重複記入です。</v>
      </c>
    </row>
    <row r="9" spans="1:17" ht="48.75" x14ac:dyDescent="0.15">
      <c r="A9" s="294" t="s">
        <v>261</v>
      </c>
      <c r="B9" s="35" t="s">
        <v>418</v>
      </c>
      <c r="C9" s="29" t="s">
        <v>41</v>
      </c>
      <c r="D9" s="45" t="s">
        <v>256</v>
      </c>
      <c r="E9" s="329"/>
      <c r="F9" s="330"/>
      <c r="G9" s="331"/>
      <c r="H9" s="343" t="s">
        <v>483</v>
      </c>
      <c r="I9" s="41"/>
      <c r="J9" s="9" t="b">
        <v>0</v>
      </c>
      <c r="K9" s="9" t="b">
        <v>0</v>
      </c>
      <c r="P9" s="8">
        <f>COUNTIF(J9:O9,TRUE)</f>
        <v>0</v>
      </c>
      <c r="Q9" s="20" t="str">
        <f>IF(P9=1,"","未記入または重複記入です。")</f>
        <v>未記入または重複記入です。</v>
      </c>
    </row>
    <row r="10" spans="1:17" ht="36.75" customHeight="1" x14ac:dyDescent="0.15">
      <c r="A10" s="295"/>
      <c r="B10" s="35" t="s">
        <v>419</v>
      </c>
      <c r="C10" s="29" t="s">
        <v>41</v>
      </c>
      <c r="D10" s="45" t="s">
        <v>256</v>
      </c>
      <c r="E10" s="329"/>
      <c r="F10" s="330"/>
      <c r="G10" s="331"/>
      <c r="H10" s="343"/>
      <c r="I10" s="336"/>
      <c r="J10" s="9" t="b">
        <v>0</v>
      </c>
      <c r="K10" s="9" t="b">
        <v>0</v>
      </c>
      <c r="P10" s="8">
        <f>COUNTIF(J10:O10,TRUE)</f>
        <v>0</v>
      </c>
      <c r="Q10" s="20" t="str">
        <f>IF(P10=1,"","未記入または重複記入です。")</f>
        <v>未記入または重複記入です。</v>
      </c>
    </row>
    <row r="11" spans="1:17" ht="34.5" customHeight="1" x14ac:dyDescent="0.25">
      <c r="A11" s="297"/>
      <c r="B11" s="35" t="s">
        <v>420</v>
      </c>
      <c r="C11" s="26" t="s">
        <v>119</v>
      </c>
      <c r="D11" s="332" t="s">
        <v>256</v>
      </c>
      <c r="E11" s="333"/>
      <c r="F11" s="334"/>
      <c r="G11" s="335"/>
      <c r="H11" s="425"/>
      <c r="I11" s="297"/>
      <c r="M11" s="9" t="b">
        <v>0</v>
      </c>
      <c r="N11" s="9" t="b">
        <v>0</v>
      </c>
      <c r="P11" s="8">
        <f t="shared" ref="P11" si="2">COUNTIF(J11:O11,TRUE)</f>
        <v>0</v>
      </c>
      <c r="Q11" s="20" t="str">
        <f t="shared" ref="Q11" si="3">IF(P11=1,"","未記入または重複記入です。")</f>
        <v>未記入または重複記入です。</v>
      </c>
    </row>
    <row r="12" spans="1:17" ht="45" customHeight="1" x14ac:dyDescent="0.25">
      <c r="A12" s="294" t="s">
        <v>350</v>
      </c>
      <c r="B12" s="35" t="s">
        <v>421</v>
      </c>
      <c r="C12" s="26" t="s">
        <v>119</v>
      </c>
      <c r="D12" s="332" t="s">
        <v>353</v>
      </c>
      <c r="E12" s="333"/>
      <c r="F12" s="334"/>
      <c r="G12" s="59"/>
      <c r="H12" s="342" t="s">
        <v>495</v>
      </c>
      <c r="I12" s="41" t="s">
        <v>52</v>
      </c>
      <c r="M12" s="9" t="b">
        <v>0</v>
      </c>
      <c r="N12" s="9" t="b">
        <v>0</v>
      </c>
      <c r="O12" s="9" t="b">
        <v>1</v>
      </c>
      <c r="P12" s="8">
        <f t="shared" ref="P12" si="4">COUNTIF(J12:O12,TRUE)</f>
        <v>1</v>
      </c>
      <c r="Q12" s="20" t="str">
        <f t="shared" ref="Q12" si="5">IF(P12=1,"","未記入または重複記入です。")</f>
        <v/>
      </c>
    </row>
    <row r="13" spans="1:17" ht="45" customHeight="1" x14ac:dyDescent="0.25">
      <c r="A13" s="295"/>
      <c r="B13" s="35" t="s">
        <v>422</v>
      </c>
      <c r="C13" s="26" t="s">
        <v>119</v>
      </c>
      <c r="D13" s="332" t="s">
        <v>353</v>
      </c>
      <c r="E13" s="333"/>
      <c r="F13" s="334"/>
      <c r="G13" s="59"/>
      <c r="H13" s="426"/>
      <c r="I13" s="328"/>
      <c r="M13" s="9" t="b">
        <v>0</v>
      </c>
      <c r="N13" s="9" t="b">
        <v>0</v>
      </c>
      <c r="O13" s="9" t="b">
        <v>1</v>
      </c>
      <c r="P13" s="8">
        <f t="shared" ref="P13" si="6">COUNTIF(J13:O13,TRUE)</f>
        <v>1</v>
      </c>
      <c r="Q13" s="20" t="str">
        <f t="shared" ref="Q13" si="7">IF(P13=1,"","未記入または重複記入です。")</f>
        <v/>
      </c>
    </row>
    <row r="14" spans="1:17" ht="45" customHeight="1" x14ac:dyDescent="0.25">
      <c r="A14" s="296"/>
      <c r="B14" s="35" t="s">
        <v>423</v>
      </c>
      <c r="C14" s="26" t="s">
        <v>119</v>
      </c>
      <c r="D14" s="332" t="s">
        <v>353</v>
      </c>
      <c r="E14" s="333"/>
      <c r="F14" s="334"/>
      <c r="G14" s="59"/>
      <c r="H14" s="425"/>
      <c r="I14" s="297"/>
      <c r="M14" s="9" t="b">
        <v>0</v>
      </c>
      <c r="N14" s="9" t="b">
        <v>0</v>
      </c>
      <c r="O14" s="9" t="b">
        <v>1</v>
      </c>
      <c r="P14" s="8">
        <f t="shared" ref="P14" si="8">COUNTIF(J14:O14,TRUE)</f>
        <v>1</v>
      </c>
      <c r="Q14" s="20" t="str">
        <f t="shared" ref="Q14" si="9">IF(P14=1,"","未記入または重複記入です。")</f>
        <v/>
      </c>
    </row>
    <row r="15" spans="1:17" ht="35.25" customHeight="1" x14ac:dyDescent="0.15">
      <c r="A15" s="294" t="s">
        <v>53</v>
      </c>
      <c r="B15" s="35" t="s">
        <v>424</v>
      </c>
      <c r="C15" s="29" t="s">
        <v>41</v>
      </c>
      <c r="D15" s="30" t="s">
        <v>256</v>
      </c>
      <c r="E15" s="38"/>
      <c r="F15" s="39"/>
      <c r="G15" s="40"/>
      <c r="H15" s="342" t="s">
        <v>496</v>
      </c>
      <c r="I15" s="41" t="s">
        <v>52</v>
      </c>
      <c r="J15" s="9" t="b">
        <v>0</v>
      </c>
      <c r="K15" s="9" t="b">
        <v>0</v>
      </c>
      <c r="P15" s="8">
        <f t="shared" si="0"/>
        <v>0</v>
      </c>
      <c r="Q15" s="20" t="str">
        <f t="shared" si="1"/>
        <v>未記入または重複記入です。</v>
      </c>
    </row>
    <row r="16" spans="1:17" ht="34.5" customHeight="1" x14ac:dyDescent="0.25">
      <c r="A16" s="297"/>
      <c r="B16" s="35" t="s">
        <v>425</v>
      </c>
      <c r="C16" s="26" t="s">
        <v>119</v>
      </c>
      <c r="D16" s="332" t="s">
        <v>256</v>
      </c>
      <c r="E16" s="333"/>
      <c r="F16" s="334"/>
      <c r="G16" s="335"/>
      <c r="H16" s="426"/>
      <c r="I16" s="328"/>
      <c r="M16" s="9" t="b">
        <v>0</v>
      </c>
      <c r="N16" s="9" t="b">
        <v>0</v>
      </c>
      <c r="P16" s="8">
        <f t="shared" si="0"/>
        <v>0</v>
      </c>
      <c r="Q16" s="20" t="str">
        <f t="shared" si="1"/>
        <v>未記入または重複記入です。</v>
      </c>
    </row>
    <row r="17" spans="1:17" ht="35.25" customHeight="1" x14ac:dyDescent="0.15">
      <c r="A17" s="294" t="s">
        <v>53</v>
      </c>
      <c r="B17" s="35" t="s">
        <v>426</v>
      </c>
      <c r="C17" s="29" t="s">
        <v>41</v>
      </c>
      <c r="D17" s="30" t="s">
        <v>256</v>
      </c>
      <c r="E17" s="38"/>
      <c r="F17" s="39"/>
      <c r="G17" s="40"/>
      <c r="H17" s="343"/>
      <c r="I17" s="336"/>
      <c r="J17" s="9" t="b">
        <v>0</v>
      </c>
      <c r="K17" s="9" t="b">
        <v>0</v>
      </c>
      <c r="P17" s="8">
        <f t="shared" ref="P17:P23" si="10">COUNTIF(J17:O17,TRUE)</f>
        <v>0</v>
      </c>
      <c r="Q17" s="20" t="str">
        <f t="shared" ref="Q17:Q23" si="11">IF(P17=1,"","未記入または重複記入です。")</f>
        <v>未記入または重複記入です。</v>
      </c>
    </row>
    <row r="18" spans="1:17" ht="34.5" customHeight="1" x14ac:dyDescent="0.25">
      <c r="A18" s="297"/>
      <c r="B18" s="35" t="s">
        <v>427</v>
      </c>
      <c r="C18" s="26" t="s">
        <v>119</v>
      </c>
      <c r="D18" s="332" t="s">
        <v>256</v>
      </c>
      <c r="E18" s="333"/>
      <c r="F18" s="334"/>
      <c r="G18" s="335"/>
      <c r="H18" s="425"/>
      <c r="I18" s="297"/>
      <c r="M18" s="9" t="b">
        <v>0</v>
      </c>
      <c r="N18" s="9" t="b">
        <v>0</v>
      </c>
      <c r="P18" s="8">
        <f t="shared" si="10"/>
        <v>0</v>
      </c>
      <c r="Q18" s="20" t="str">
        <f t="shared" si="11"/>
        <v>未記入または重複記入です。</v>
      </c>
    </row>
    <row r="19" spans="1:17" ht="45" customHeight="1" x14ac:dyDescent="0.15">
      <c r="A19" s="294" t="s">
        <v>351</v>
      </c>
      <c r="B19" s="35" t="s">
        <v>428</v>
      </c>
      <c r="C19" s="29" t="s">
        <v>41</v>
      </c>
      <c r="D19" s="30" t="s">
        <v>256</v>
      </c>
      <c r="E19" s="38"/>
      <c r="F19" s="39"/>
      <c r="G19" s="40"/>
      <c r="H19" s="342" t="s">
        <v>496</v>
      </c>
      <c r="I19" s="41" t="s">
        <v>52</v>
      </c>
      <c r="J19" s="9" t="b">
        <v>0</v>
      </c>
      <c r="K19" s="9" t="b">
        <v>0</v>
      </c>
      <c r="P19" s="8">
        <f t="shared" ref="P19" si="12">COUNTIF(J19:O19,TRUE)</f>
        <v>0</v>
      </c>
      <c r="Q19" s="20" t="str">
        <f t="shared" ref="Q19" si="13">IF(P19=1,"","未記入または重複記入です。")</f>
        <v>未記入または重複記入です。</v>
      </c>
    </row>
    <row r="20" spans="1:17" ht="45" customHeight="1" x14ac:dyDescent="0.25">
      <c r="A20" s="295"/>
      <c r="B20" s="35" t="s">
        <v>429</v>
      </c>
      <c r="C20" s="26" t="s">
        <v>119</v>
      </c>
      <c r="D20" s="332" t="s">
        <v>353</v>
      </c>
      <c r="E20" s="333"/>
      <c r="F20" s="334"/>
      <c r="G20" s="344"/>
      <c r="H20" s="426"/>
      <c r="I20" s="336"/>
      <c r="M20" s="9" t="b">
        <v>0</v>
      </c>
      <c r="N20" s="9" t="b">
        <v>0</v>
      </c>
      <c r="O20" s="9" t="b">
        <v>1</v>
      </c>
      <c r="P20" s="8">
        <f t="shared" si="10"/>
        <v>1</v>
      </c>
      <c r="Q20" s="20" t="str">
        <f t="shared" si="11"/>
        <v/>
      </c>
    </row>
    <row r="21" spans="1:17" ht="45" customHeight="1" x14ac:dyDescent="0.25">
      <c r="A21" s="295"/>
      <c r="B21" s="35" t="s">
        <v>430</v>
      </c>
      <c r="C21" s="26" t="s">
        <v>119</v>
      </c>
      <c r="D21" s="332" t="s">
        <v>353</v>
      </c>
      <c r="E21" s="333"/>
      <c r="F21" s="334"/>
      <c r="G21" s="59"/>
      <c r="H21" s="426"/>
      <c r="I21" s="328"/>
      <c r="M21" s="9" t="b">
        <v>0</v>
      </c>
      <c r="N21" s="9" t="b">
        <v>0</v>
      </c>
      <c r="O21" s="9" t="b">
        <v>1</v>
      </c>
      <c r="P21" s="8">
        <f t="shared" si="10"/>
        <v>1</v>
      </c>
      <c r="Q21" s="20" t="str">
        <f t="shared" si="11"/>
        <v/>
      </c>
    </row>
    <row r="22" spans="1:17" ht="45" customHeight="1" x14ac:dyDescent="0.25">
      <c r="A22" s="296"/>
      <c r="B22" s="35" t="s">
        <v>431</v>
      </c>
      <c r="C22" s="26" t="s">
        <v>119</v>
      </c>
      <c r="D22" s="332" t="s">
        <v>353</v>
      </c>
      <c r="E22" s="333"/>
      <c r="F22" s="334"/>
      <c r="G22" s="59"/>
      <c r="H22" s="425"/>
      <c r="I22" s="297"/>
      <c r="M22" s="9" t="b">
        <v>0</v>
      </c>
      <c r="N22" s="9" t="b">
        <v>0</v>
      </c>
      <c r="O22" s="9" t="b">
        <v>1</v>
      </c>
      <c r="P22" s="8">
        <f t="shared" si="10"/>
        <v>1</v>
      </c>
      <c r="Q22" s="20" t="str">
        <f t="shared" si="11"/>
        <v/>
      </c>
    </row>
    <row r="23" spans="1:17" ht="75" customHeight="1" x14ac:dyDescent="0.15">
      <c r="A23" s="294" t="s">
        <v>363</v>
      </c>
      <c r="B23" s="35" t="s">
        <v>432</v>
      </c>
      <c r="C23" s="29" t="s">
        <v>41</v>
      </c>
      <c r="D23" s="30" t="s">
        <v>256</v>
      </c>
      <c r="E23" s="38"/>
      <c r="F23" s="39"/>
      <c r="G23" s="40"/>
      <c r="H23" s="342" t="s">
        <v>496</v>
      </c>
      <c r="I23" s="41" t="s">
        <v>52</v>
      </c>
      <c r="J23" s="9" t="b">
        <v>0</v>
      </c>
      <c r="K23" s="9" t="b">
        <v>0</v>
      </c>
      <c r="P23" s="8">
        <f t="shared" si="10"/>
        <v>0</v>
      </c>
      <c r="Q23" s="20" t="str">
        <f t="shared" si="11"/>
        <v>未記入または重複記入です。</v>
      </c>
    </row>
    <row r="24" spans="1:17" ht="78" customHeight="1" x14ac:dyDescent="0.25">
      <c r="A24" s="295"/>
      <c r="B24" s="35" t="s">
        <v>433</v>
      </c>
      <c r="C24" s="26" t="s">
        <v>119</v>
      </c>
      <c r="D24" s="332" t="s">
        <v>256</v>
      </c>
      <c r="E24" s="333"/>
      <c r="F24" s="334"/>
      <c r="G24" s="344"/>
      <c r="H24" s="426"/>
      <c r="I24" s="336"/>
      <c r="M24" s="9" t="b">
        <v>0</v>
      </c>
      <c r="N24" s="9" t="b">
        <v>0</v>
      </c>
      <c r="P24" s="8">
        <f t="shared" ref="P24:P27" si="14">COUNTIF(J24:O24,TRUE)</f>
        <v>0</v>
      </c>
      <c r="Q24" s="20" t="str">
        <f t="shared" ref="Q24:Q27" si="15">IF(P24=1,"","未記入または重複記入です。")</f>
        <v>未記入または重複記入です。</v>
      </c>
    </row>
    <row r="25" spans="1:17" ht="77.099999999999994" customHeight="1" x14ac:dyDescent="0.25">
      <c r="A25" s="295"/>
      <c r="B25" s="35" t="s">
        <v>434</v>
      </c>
      <c r="C25" s="26" t="s">
        <v>119</v>
      </c>
      <c r="D25" s="332" t="s">
        <v>256</v>
      </c>
      <c r="E25" s="333"/>
      <c r="F25" s="334"/>
      <c r="G25" s="59"/>
      <c r="H25" s="425"/>
      <c r="I25" s="328"/>
      <c r="M25" s="9" t="b">
        <v>0</v>
      </c>
      <c r="N25" s="9" t="b">
        <v>0</v>
      </c>
      <c r="P25" s="8">
        <f t="shared" si="14"/>
        <v>0</v>
      </c>
      <c r="Q25" s="20" t="str">
        <f t="shared" si="15"/>
        <v>未記入または重複記入です。</v>
      </c>
    </row>
    <row r="26" spans="1:17" ht="44.25" customHeight="1" x14ac:dyDescent="0.15">
      <c r="A26" s="294" t="s">
        <v>352</v>
      </c>
      <c r="B26" s="35" t="s">
        <v>435</v>
      </c>
      <c r="C26" s="29" t="s">
        <v>41</v>
      </c>
      <c r="D26" s="30" t="s">
        <v>256</v>
      </c>
      <c r="E26" s="38"/>
      <c r="F26" s="39"/>
      <c r="G26" s="40"/>
      <c r="H26" s="427" t="s">
        <v>483</v>
      </c>
      <c r="I26" s="41"/>
      <c r="J26" s="9" t="b">
        <v>0</v>
      </c>
      <c r="K26" s="9" t="b">
        <v>0</v>
      </c>
      <c r="P26" s="8">
        <f t="shared" ref="P26" si="16">COUNTIF(J26:O26,TRUE)</f>
        <v>0</v>
      </c>
      <c r="Q26" s="20" t="str">
        <f t="shared" ref="Q26" si="17">IF(P26=1,"","未記入または重複記入です。")</f>
        <v>未記入または重複記入です。</v>
      </c>
    </row>
    <row r="27" spans="1:17" ht="41.45" customHeight="1" x14ac:dyDescent="0.15">
      <c r="A27" s="294" t="s">
        <v>354</v>
      </c>
      <c r="B27" s="35" t="s">
        <v>436</v>
      </c>
      <c r="C27" s="29" t="s">
        <v>41</v>
      </c>
      <c r="D27" s="30" t="s">
        <v>353</v>
      </c>
      <c r="E27" s="38"/>
      <c r="F27" s="39"/>
      <c r="G27" s="59"/>
      <c r="H27" s="343" t="s">
        <v>483</v>
      </c>
      <c r="I27" s="41"/>
      <c r="J27" s="9" t="b">
        <v>0</v>
      </c>
      <c r="K27" s="9" t="b">
        <v>0</v>
      </c>
      <c r="L27" s="9" t="b">
        <v>1</v>
      </c>
      <c r="P27" s="8">
        <f t="shared" si="14"/>
        <v>1</v>
      </c>
      <c r="Q27" s="20" t="str">
        <f t="shared" si="15"/>
        <v/>
      </c>
    </row>
    <row r="28" spans="1:17" ht="36.75" customHeight="1" x14ac:dyDescent="0.25">
      <c r="A28" s="488" t="s">
        <v>355</v>
      </c>
      <c r="B28" s="496" t="s">
        <v>213</v>
      </c>
      <c r="C28" s="15" t="s">
        <v>224</v>
      </c>
      <c r="D28" s="16" t="s">
        <v>256</v>
      </c>
      <c r="E28" s="36">
        <f>⑥記入表4!D34</f>
        <v>0</v>
      </c>
      <c r="F28" s="37">
        <f>⑥記入表4!D35</f>
        <v>0</v>
      </c>
      <c r="G28" s="42">
        <f>⑥記入表4!D36</f>
        <v>0</v>
      </c>
      <c r="H28" s="492" t="s">
        <v>484</v>
      </c>
      <c r="I28" s="518" t="s">
        <v>54</v>
      </c>
      <c r="P28" s="8">
        <f>E28+F28+G28</f>
        <v>0</v>
      </c>
      <c r="Q28" s="20" t="str">
        <f>IF(P28=7,"","記入表4に記入漏れがあります。")</f>
        <v>記入表4に記入漏れがあります。</v>
      </c>
    </row>
    <row r="29" spans="1:17" ht="30" customHeight="1" thickBot="1" x14ac:dyDescent="0.3">
      <c r="A29" s="489"/>
      <c r="B29" s="497"/>
      <c r="C29" s="26" t="s">
        <v>225</v>
      </c>
      <c r="D29" s="43" t="s">
        <v>256</v>
      </c>
      <c r="E29" s="23">
        <f>⑥記入表4!D37</f>
        <v>0</v>
      </c>
      <c r="F29" s="24">
        <f>⑥記入表4!D38</f>
        <v>0</v>
      </c>
      <c r="G29" s="25"/>
      <c r="H29" s="492"/>
      <c r="I29" s="518"/>
      <c r="P29" s="8">
        <f>E29+F29+G29</f>
        <v>0</v>
      </c>
      <c r="Q29" s="20" t="str">
        <f>IF(P29=4,"","記入表4に記入漏れがあります。")</f>
        <v>記入表4に記入漏れがあります。</v>
      </c>
    </row>
    <row r="30" spans="1:17" ht="30" customHeight="1" thickTop="1" x14ac:dyDescent="0.15">
      <c r="A30" s="519"/>
      <c r="B30" s="498"/>
      <c r="C30" s="354"/>
      <c r="D30" s="493" t="s">
        <v>375</v>
      </c>
      <c r="E30" s="494"/>
      <c r="F30" s="494"/>
      <c r="G30" s="495"/>
      <c r="H30" s="395"/>
      <c r="I30" s="395"/>
      <c r="Q30" s="20"/>
    </row>
    <row r="31" spans="1:17" ht="65.099999999999994" customHeight="1" x14ac:dyDescent="0.15">
      <c r="A31" s="294" t="s">
        <v>365</v>
      </c>
      <c r="B31" s="35" t="s">
        <v>437</v>
      </c>
      <c r="C31" s="29" t="s">
        <v>41</v>
      </c>
      <c r="D31" s="30" t="s">
        <v>353</v>
      </c>
      <c r="E31" s="38"/>
      <c r="F31" s="39"/>
      <c r="G31" s="344"/>
      <c r="H31" s="342" t="s">
        <v>496</v>
      </c>
      <c r="I31" s="41" t="s">
        <v>52</v>
      </c>
      <c r="J31" s="9" t="b">
        <v>0</v>
      </c>
      <c r="K31" s="9" t="b">
        <v>0</v>
      </c>
      <c r="L31" s="9" t="b">
        <v>1</v>
      </c>
      <c r="P31" s="8">
        <f t="shared" ref="P31:P34" si="18">COUNTIF(J31:O31,TRUE)</f>
        <v>1</v>
      </c>
      <c r="Q31" s="20" t="str">
        <f t="shared" ref="Q31:Q34" si="19">IF(P31=1,"","未記入または重複記入です。")</f>
        <v/>
      </c>
    </row>
    <row r="32" spans="1:17" ht="65.099999999999994" customHeight="1" x14ac:dyDescent="0.25">
      <c r="A32" s="295"/>
      <c r="B32" s="28" t="s">
        <v>466</v>
      </c>
      <c r="C32" s="26" t="s">
        <v>119</v>
      </c>
      <c r="D32" s="332" t="s">
        <v>353</v>
      </c>
      <c r="E32" s="333"/>
      <c r="F32" s="334"/>
      <c r="G32" s="344"/>
      <c r="H32" s="426"/>
      <c r="I32" s="336"/>
      <c r="M32" s="9" t="b">
        <v>0</v>
      </c>
      <c r="N32" s="9" t="b">
        <v>0</v>
      </c>
      <c r="O32" s="9" t="b">
        <v>1</v>
      </c>
      <c r="P32" s="8">
        <f t="shared" si="18"/>
        <v>1</v>
      </c>
      <c r="Q32" s="20" t="str">
        <f t="shared" si="19"/>
        <v/>
      </c>
    </row>
    <row r="33" spans="1:17" ht="65.099999999999994" customHeight="1" x14ac:dyDescent="0.25">
      <c r="A33" s="295"/>
      <c r="B33" s="28" t="s">
        <v>467</v>
      </c>
      <c r="C33" s="26" t="s">
        <v>119</v>
      </c>
      <c r="D33" s="332" t="s">
        <v>353</v>
      </c>
      <c r="E33" s="333"/>
      <c r="F33" s="334"/>
      <c r="G33" s="59"/>
      <c r="H33" s="426"/>
      <c r="I33" s="328"/>
      <c r="M33" s="9" t="b">
        <v>0</v>
      </c>
      <c r="N33" s="9" t="b">
        <v>0</v>
      </c>
      <c r="O33" s="9" t="b">
        <v>1</v>
      </c>
      <c r="P33" s="8">
        <f t="shared" si="18"/>
        <v>1</v>
      </c>
      <c r="Q33" s="20" t="str">
        <f t="shared" si="19"/>
        <v/>
      </c>
    </row>
    <row r="34" spans="1:17" ht="65.099999999999994" customHeight="1" x14ac:dyDescent="0.25">
      <c r="A34" s="296"/>
      <c r="B34" s="35" t="s">
        <v>438</v>
      </c>
      <c r="C34" s="26" t="s">
        <v>119</v>
      </c>
      <c r="D34" s="332" t="s">
        <v>353</v>
      </c>
      <c r="E34" s="333"/>
      <c r="F34" s="334"/>
      <c r="G34" s="59"/>
      <c r="H34" s="425"/>
      <c r="I34" s="297"/>
      <c r="M34" s="9" t="b">
        <v>0</v>
      </c>
      <c r="N34" s="9" t="b">
        <v>0</v>
      </c>
      <c r="O34" s="9" t="b">
        <v>1</v>
      </c>
      <c r="P34" s="8">
        <f t="shared" si="18"/>
        <v>1</v>
      </c>
      <c r="Q34" s="20" t="str">
        <f t="shared" si="19"/>
        <v/>
      </c>
    </row>
    <row r="35" spans="1:17" ht="40.5" customHeight="1" x14ac:dyDescent="0.15">
      <c r="A35" s="488" t="s">
        <v>364</v>
      </c>
      <c r="B35" s="416" t="s">
        <v>439</v>
      </c>
      <c r="C35" s="53" t="s">
        <v>41</v>
      </c>
      <c r="D35" s="345" t="s">
        <v>256</v>
      </c>
      <c r="E35" s="50"/>
      <c r="F35" s="51"/>
      <c r="G35" s="52"/>
      <c r="H35" s="490" t="s">
        <v>485</v>
      </c>
      <c r="I35" s="488"/>
      <c r="J35" s="9" t="b">
        <v>0</v>
      </c>
      <c r="K35" s="9" t="b">
        <v>0</v>
      </c>
      <c r="P35" s="8">
        <f t="shared" si="0"/>
        <v>0</v>
      </c>
      <c r="Q35" s="20" t="str">
        <f t="shared" si="1"/>
        <v>未記入または重複記入です。</v>
      </c>
    </row>
    <row r="36" spans="1:17" ht="58.5" customHeight="1" x14ac:dyDescent="0.15">
      <c r="A36" s="489"/>
      <c r="B36" s="328"/>
      <c r="C36" s="347"/>
      <c r="D36" s="348"/>
      <c r="E36" s="506" t="s">
        <v>357</v>
      </c>
      <c r="F36" s="507"/>
      <c r="G36" s="508"/>
      <c r="H36" s="517"/>
      <c r="I36" s="489"/>
      <c r="Q36" s="20"/>
    </row>
    <row r="37" spans="1:17" ht="54" customHeight="1" x14ac:dyDescent="0.15">
      <c r="A37" s="294" t="s">
        <v>356</v>
      </c>
      <c r="B37" s="28" t="s">
        <v>479</v>
      </c>
      <c r="C37" s="29" t="s">
        <v>41</v>
      </c>
      <c r="D37" s="346" t="s">
        <v>256</v>
      </c>
      <c r="E37" s="38"/>
      <c r="F37" s="39"/>
      <c r="G37" s="40"/>
      <c r="H37" s="427" t="s">
        <v>486</v>
      </c>
      <c r="I37" s="35"/>
      <c r="J37" s="9" t="b">
        <v>0</v>
      </c>
      <c r="K37" s="9" t="b">
        <v>0</v>
      </c>
      <c r="P37" s="8">
        <f t="shared" ref="P37:P39" si="20">COUNTIF(J37:O37,TRUE)</f>
        <v>0</v>
      </c>
      <c r="Q37" s="20" t="str">
        <f t="shared" ref="Q37:Q39" si="21">IF(P37=1,"","未記入または重複記入です。")</f>
        <v>未記入または重複記入です。</v>
      </c>
    </row>
    <row r="38" spans="1:17" ht="67.5" customHeight="1" x14ac:dyDescent="0.25">
      <c r="A38" s="294" t="s">
        <v>366</v>
      </c>
      <c r="B38" s="417" t="s">
        <v>440</v>
      </c>
      <c r="C38" s="26" t="s">
        <v>119</v>
      </c>
      <c r="D38" s="332" t="s">
        <v>256</v>
      </c>
      <c r="E38" s="333"/>
      <c r="F38" s="334"/>
      <c r="G38" s="344"/>
      <c r="H38" s="428" t="s">
        <v>487</v>
      </c>
      <c r="I38" s="35"/>
      <c r="M38" s="9" t="b">
        <v>0</v>
      </c>
      <c r="N38" s="9" t="b">
        <v>0</v>
      </c>
      <c r="P38" s="8">
        <f t="shared" si="20"/>
        <v>0</v>
      </c>
      <c r="Q38" s="20" t="str">
        <f t="shared" si="21"/>
        <v>未記入または重複記入です。</v>
      </c>
    </row>
    <row r="39" spans="1:17" ht="52.5" customHeight="1" x14ac:dyDescent="0.25">
      <c r="A39" s="295"/>
      <c r="B39" s="417" t="s">
        <v>441</v>
      </c>
      <c r="C39" s="26" t="s">
        <v>119</v>
      </c>
      <c r="D39" s="332" t="s">
        <v>256</v>
      </c>
      <c r="E39" s="333"/>
      <c r="F39" s="334"/>
      <c r="G39" s="59"/>
      <c r="H39" s="425" t="s">
        <v>488</v>
      </c>
      <c r="I39" s="328"/>
      <c r="M39" s="9" t="b">
        <v>0</v>
      </c>
      <c r="N39" s="9" t="b">
        <v>0</v>
      </c>
      <c r="P39" s="8">
        <f t="shared" si="20"/>
        <v>0</v>
      </c>
      <c r="Q39" s="20" t="str">
        <f t="shared" si="21"/>
        <v>未記入または重複記入です。</v>
      </c>
    </row>
    <row r="40" spans="1:17" ht="56.25" customHeight="1" x14ac:dyDescent="0.25">
      <c r="A40" s="294" t="s">
        <v>367</v>
      </c>
      <c r="B40" s="417" t="s">
        <v>442</v>
      </c>
      <c r="C40" s="26" t="s">
        <v>119</v>
      </c>
      <c r="D40" s="332" t="s">
        <v>256</v>
      </c>
      <c r="E40" s="333"/>
      <c r="F40" s="334"/>
      <c r="G40" s="344"/>
      <c r="H40" s="428" t="s">
        <v>489</v>
      </c>
      <c r="I40" s="35"/>
      <c r="M40" s="9" t="b">
        <v>0</v>
      </c>
      <c r="N40" s="9" t="b">
        <v>0</v>
      </c>
      <c r="P40" s="8">
        <f t="shared" ref="P40:P41" si="22">COUNTIF(J40:O40,TRUE)</f>
        <v>0</v>
      </c>
      <c r="Q40" s="20" t="str">
        <f t="shared" ref="Q40:Q41" si="23">IF(P40=1,"","未記入または重複記入です。")</f>
        <v>未記入または重複記入です。</v>
      </c>
    </row>
    <row r="41" spans="1:17" ht="39.75" customHeight="1" x14ac:dyDescent="0.25">
      <c r="A41" s="295"/>
      <c r="B41" s="417" t="s">
        <v>443</v>
      </c>
      <c r="C41" s="26" t="s">
        <v>119</v>
      </c>
      <c r="D41" s="332" t="s">
        <v>256</v>
      </c>
      <c r="E41" s="333"/>
      <c r="F41" s="334"/>
      <c r="G41" s="59"/>
      <c r="H41" s="425" t="s">
        <v>490</v>
      </c>
      <c r="I41" s="328"/>
      <c r="M41" s="9" t="b">
        <v>0</v>
      </c>
      <c r="N41" s="9" t="b">
        <v>0</v>
      </c>
      <c r="P41" s="8">
        <f t="shared" si="22"/>
        <v>0</v>
      </c>
      <c r="Q41" s="20" t="str">
        <f t="shared" si="23"/>
        <v>未記入または重複記入です。</v>
      </c>
    </row>
    <row r="42" spans="1:17" ht="87.6" customHeight="1" x14ac:dyDescent="0.15">
      <c r="A42" s="294" t="s">
        <v>368</v>
      </c>
      <c r="B42" s="419" t="s">
        <v>468</v>
      </c>
      <c r="C42" s="53" t="s">
        <v>41</v>
      </c>
      <c r="D42" s="16" t="s">
        <v>256</v>
      </c>
      <c r="E42" s="54"/>
      <c r="F42" s="44"/>
      <c r="G42" s="55"/>
      <c r="H42" s="349"/>
      <c r="I42" s="294"/>
      <c r="J42" s="9" t="b">
        <v>0</v>
      </c>
      <c r="K42" s="9" t="b">
        <v>0</v>
      </c>
      <c r="P42" s="8">
        <f t="shared" si="0"/>
        <v>0</v>
      </c>
      <c r="Q42" s="20" t="str">
        <f t="shared" si="1"/>
        <v>未記入または重複記入です。</v>
      </c>
    </row>
    <row r="43" spans="1:17" ht="88.5" customHeight="1" x14ac:dyDescent="0.15">
      <c r="A43" s="294" t="s">
        <v>222</v>
      </c>
      <c r="B43" s="35" t="s">
        <v>444</v>
      </c>
      <c r="C43" s="29" t="s">
        <v>214</v>
      </c>
      <c r="D43" s="30" t="s">
        <v>256</v>
      </c>
      <c r="E43" s="38"/>
      <c r="F43" s="39"/>
      <c r="G43" s="56"/>
      <c r="H43" s="429" t="s">
        <v>491</v>
      </c>
      <c r="I43" s="35" t="s">
        <v>481</v>
      </c>
      <c r="J43" s="9" t="b">
        <v>0</v>
      </c>
      <c r="K43" s="9" t="b">
        <v>0</v>
      </c>
      <c r="P43" s="8">
        <f t="shared" si="0"/>
        <v>0</v>
      </c>
      <c r="Q43" s="20" t="str">
        <f t="shared" si="1"/>
        <v>未記入または重複記入です。</v>
      </c>
    </row>
    <row r="44" spans="1:17" ht="66.75" customHeight="1" x14ac:dyDescent="0.15">
      <c r="A44" s="294" t="s">
        <v>221</v>
      </c>
      <c r="B44" s="35" t="s">
        <v>358</v>
      </c>
      <c r="C44" s="46" t="s">
        <v>215</v>
      </c>
      <c r="D44" s="47" t="s">
        <v>256</v>
      </c>
      <c r="E44" s="38"/>
      <c r="F44" s="39"/>
      <c r="G44" s="56"/>
      <c r="H44" s="429" t="s">
        <v>491</v>
      </c>
      <c r="I44" s="35" t="s">
        <v>481</v>
      </c>
      <c r="M44" s="9" t="b">
        <v>0</v>
      </c>
      <c r="N44" s="9" t="b">
        <v>0</v>
      </c>
      <c r="P44" s="8">
        <f t="shared" si="0"/>
        <v>0</v>
      </c>
      <c r="Q44" s="20" t="str">
        <f t="shared" si="1"/>
        <v>未記入または重複記入です。</v>
      </c>
    </row>
    <row r="45" spans="1:17" ht="161.25" customHeight="1" x14ac:dyDescent="0.15">
      <c r="A45" s="27" t="s">
        <v>220</v>
      </c>
      <c r="B45" s="35" t="s">
        <v>359</v>
      </c>
      <c r="C45" s="46" t="s">
        <v>215</v>
      </c>
      <c r="D45" s="47" t="s">
        <v>256</v>
      </c>
      <c r="E45" s="38"/>
      <c r="F45" s="39"/>
      <c r="G45" s="56"/>
      <c r="H45" s="429" t="s">
        <v>491</v>
      </c>
      <c r="I45" s="35" t="s">
        <v>481</v>
      </c>
      <c r="M45" s="9" t="b">
        <v>0</v>
      </c>
      <c r="N45" s="9" t="b">
        <v>0</v>
      </c>
      <c r="P45" s="8">
        <f t="shared" si="0"/>
        <v>0</v>
      </c>
      <c r="Q45" s="20" t="str">
        <f t="shared" si="1"/>
        <v>未記入または重複記入です。</v>
      </c>
    </row>
    <row r="46" spans="1:17" ht="31.5" customHeight="1" x14ac:dyDescent="0.15">
      <c r="A46" s="294" t="s">
        <v>219</v>
      </c>
      <c r="B46" s="35" t="s">
        <v>445</v>
      </c>
      <c r="C46" s="29" t="s">
        <v>214</v>
      </c>
      <c r="D46" s="30" t="s">
        <v>256</v>
      </c>
      <c r="E46" s="38"/>
      <c r="F46" s="39"/>
      <c r="G46" s="57"/>
      <c r="H46" s="350"/>
      <c r="I46" s="35"/>
      <c r="J46" s="9" t="b">
        <v>0</v>
      </c>
      <c r="K46" s="9" t="b">
        <v>0</v>
      </c>
      <c r="P46" s="8">
        <f t="shared" ref="P46" si="24">COUNTIF(J46:O46,TRUE)</f>
        <v>0</v>
      </c>
      <c r="Q46" s="20" t="str">
        <f t="shared" ref="Q46" si="25">IF(P46=1,"","未記入または重複記入です。")</f>
        <v>未記入または重複記入です。</v>
      </c>
    </row>
    <row r="47" spans="1:17" ht="139.5" customHeight="1" x14ac:dyDescent="0.15">
      <c r="A47" s="27" t="s">
        <v>218</v>
      </c>
      <c r="B47" s="58" t="s">
        <v>230</v>
      </c>
      <c r="C47" s="29" t="s">
        <v>214</v>
      </c>
      <c r="D47" s="30" t="s">
        <v>256</v>
      </c>
      <c r="E47" s="38"/>
      <c r="F47" s="39"/>
      <c r="G47" s="40"/>
      <c r="H47" s="34" t="s">
        <v>217</v>
      </c>
      <c r="I47" s="35" t="s">
        <v>492</v>
      </c>
      <c r="J47" s="9" t="b">
        <v>0</v>
      </c>
      <c r="K47" s="9" t="b">
        <v>0</v>
      </c>
      <c r="P47" s="8">
        <f t="shared" si="0"/>
        <v>0</v>
      </c>
      <c r="Q47" s="20" t="str">
        <f t="shared" si="1"/>
        <v>未記入または重複記入です。</v>
      </c>
    </row>
    <row r="48" spans="1:17" ht="44.25" customHeight="1" x14ac:dyDescent="0.15">
      <c r="A48" s="294" t="s">
        <v>369</v>
      </c>
      <c r="B48" s="35" t="s">
        <v>446</v>
      </c>
      <c r="C48" s="46" t="s">
        <v>215</v>
      </c>
      <c r="D48" s="47" t="s">
        <v>256</v>
      </c>
      <c r="E48" s="38"/>
      <c r="F48" s="39"/>
      <c r="G48" s="56"/>
      <c r="H48" s="427" t="s">
        <v>486</v>
      </c>
      <c r="I48" s="35"/>
      <c r="M48" s="9" t="b">
        <v>0</v>
      </c>
      <c r="N48" s="9" t="b">
        <v>0</v>
      </c>
      <c r="P48" s="8">
        <f t="shared" ref="P48" si="26">COUNTIF(J48:O48,TRUE)</f>
        <v>0</v>
      </c>
      <c r="Q48" s="20" t="str">
        <f t="shared" ref="Q48" si="27">IF(P48=1,"","未記入または重複記入です。")</f>
        <v>未記入または重複記入です。</v>
      </c>
    </row>
    <row r="49" spans="1:17" ht="44.25" customHeight="1" x14ac:dyDescent="0.15">
      <c r="A49" s="294" t="s">
        <v>370</v>
      </c>
      <c r="B49" s="417" t="s">
        <v>447</v>
      </c>
      <c r="C49" s="29" t="s">
        <v>214</v>
      </c>
      <c r="D49" s="30" t="s">
        <v>256</v>
      </c>
      <c r="E49" s="38"/>
      <c r="F49" s="39"/>
      <c r="G49" s="56"/>
      <c r="H49" s="427" t="s">
        <v>486</v>
      </c>
      <c r="I49" s="35"/>
      <c r="J49" s="9" t="b">
        <v>0</v>
      </c>
      <c r="K49" s="9" t="b">
        <v>0</v>
      </c>
      <c r="P49" s="8">
        <f t="shared" ref="P49" si="28">COUNTIF(J49:O49,TRUE)</f>
        <v>0</v>
      </c>
      <c r="Q49" s="20" t="str">
        <f t="shared" ref="Q49" si="29">IF(P49=1,"","未記入または重複記入です。")</f>
        <v>未記入または重複記入です。</v>
      </c>
    </row>
    <row r="50" spans="1:17" ht="44.25" customHeight="1" x14ac:dyDescent="0.15">
      <c r="A50" s="294" t="s">
        <v>360</v>
      </c>
      <c r="B50" s="417" t="s">
        <v>448</v>
      </c>
      <c r="C50" s="29" t="s">
        <v>214</v>
      </c>
      <c r="D50" s="30" t="s">
        <v>256</v>
      </c>
      <c r="E50" s="38"/>
      <c r="F50" s="39"/>
      <c r="G50" s="56"/>
      <c r="H50" s="427" t="s">
        <v>486</v>
      </c>
      <c r="I50" s="35"/>
      <c r="J50" s="9" t="b">
        <v>0</v>
      </c>
      <c r="K50" s="9" t="b">
        <v>0</v>
      </c>
      <c r="P50" s="8">
        <f t="shared" ref="P50" si="30">COUNTIF(J50:O50,TRUE)</f>
        <v>0</v>
      </c>
      <c r="Q50" s="20" t="str">
        <f t="shared" ref="Q50" si="31">IF(P50=1,"","未記入または重複記入です。")</f>
        <v>未記入または重複記入です。</v>
      </c>
    </row>
    <row r="51" spans="1:17" ht="44.25" customHeight="1" x14ac:dyDescent="0.15">
      <c r="A51" s="488" t="s">
        <v>371</v>
      </c>
      <c r="B51" s="35" t="s">
        <v>449</v>
      </c>
      <c r="C51" s="29" t="s">
        <v>214</v>
      </c>
      <c r="D51" s="30" t="s">
        <v>256</v>
      </c>
      <c r="E51" s="38"/>
      <c r="F51" s="39"/>
      <c r="G51" s="40"/>
      <c r="H51" s="430" t="s">
        <v>493</v>
      </c>
      <c r="I51" s="41"/>
      <c r="J51" s="9" t="b">
        <v>0</v>
      </c>
      <c r="K51" s="9" t="b">
        <v>0</v>
      </c>
      <c r="P51" s="8">
        <f t="shared" si="0"/>
        <v>0</v>
      </c>
      <c r="Q51" s="20" t="str">
        <f t="shared" si="1"/>
        <v>未記入または重複記入です。</v>
      </c>
    </row>
    <row r="52" spans="1:17" ht="27.75" customHeight="1" x14ac:dyDescent="0.15">
      <c r="A52" s="489"/>
      <c r="B52" s="418" t="s">
        <v>450</v>
      </c>
      <c r="C52" s="29" t="s">
        <v>214</v>
      </c>
      <c r="D52" s="30" t="s">
        <v>256</v>
      </c>
      <c r="E52" s="38"/>
      <c r="F52" s="39"/>
      <c r="G52" s="59"/>
      <c r="H52" s="343"/>
      <c r="I52" s="336"/>
      <c r="J52" s="9" t="b">
        <v>0</v>
      </c>
      <c r="K52" s="9" t="b">
        <v>0</v>
      </c>
      <c r="P52" s="8">
        <f t="shared" si="0"/>
        <v>0</v>
      </c>
      <c r="Q52" s="20" t="str">
        <f t="shared" si="1"/>
        <v>未記入または重複記入です。</v>
      </c>
    </row>
    <row r="53" spans="1:17" ht="31.5" customHeight="1" x14ac:dyDescent="0.15">
      <c r="A53" s="489"/>
      <c r="B53" s="395" t="s">
        <v>451</v>
      </c>
      <c r="C53" s="29" t="s">
        <v>214</v>
      </c>
      <c r="D53" s="30" t="s">
        <v>256</v>
      </c>
      <c r="E53" s="38"/>
      <c r="F53" s="39"/>
      <c r="G53" s="40"/>
      <c r="H53" s="343"/>
      <c r="I53" s="336"/>
      <c r="J53" s="9" t="b">
        <v>0</v>
      </c>
      <c r="K53" s="9" t="b">
        <v>0</v>
      </c>
      <c r="P53" s="8">
        <f t="shared" si="0"/>
        <v>0</v>
      </c>
      <c r="Q53" s="20" t="str">
        <f t="shared" si="1"/>
        <v>未記入または重複記入です。</v>
      </c>
    </row>
    <row r="54" spans="1:17" ht="33" customHeight="1" x14ac:dyDescent="0.15">
      <c r="A54" s="489"/>
      <c r="B54" s="35" t="s">
        <v>452</v>
      </c>
      <c r="C54" s="29" t="s">
        <v>214</v>
      </c>
      <c r="D54" s="30" t="s">
        <v>256</v>
      </c>
      <c r="E54" s="38"/>
      <c r="F54" s="39"/>
      <c r="G54" s="40"/>
      <c r="H54" s="343"/>
      <c r="I54" s="336"/>
      <c r="J54" s="9" t="b">
        <v>0</v>
      </c>
      <c r="K54" s="9" t="b">
        <v>0</v>
      </c>
      <c r="P54" s="8">
        <f t="shared" si="0"/>
        <v>0</v>
      </c>
      <c r="Q54" s="20" t="str">
        <f t="shared" si="1"/>
        <v>未記入または重複記入です。</v>
      </c>
    </row>
    <row r="55" spans="1:17" ht="24.75" customHeight="1" x14ac:dyDescent="0.15">
      <c r="A55" s="489"/>
      <c r="B55" s="395" t="s">
        <v>453</v>
      </c>
      <c r="C55" s="29" t="s">
        <v>214</v>
      </c>
      <c r="D55" s="30" t="s">
        <v>256</v>
      </c>
      <c r="E55" s="38"/>
      <c r="F55" s="39"/>
      <c r="G55" s="40"/>
      <c r="H55" s="343"/>
      <c r="I55" s="336"/>
      <c r="J55" s="9" t="b">
        <v>0</v>
      </c>
      <c r="K55" s="9" t="b">
        <v>0</v>
      </c>
      <c r="P55" s="8">
        <f t="shared" ref="P55:P56" si="32">COUNTIF(J55:O55,TRUE)</f>
        <v>0</v>
      </c>
      <c r="Q55" s="20" t="str">
        <f t="shared" ref="Q55:Q56" si="33">IF(P55=1,"","未記入または重複記入です。")</f>
        <v>未記入または重複記入です。</v>
      </c>
    </row>
    <row r="56" spans="1:17" ht="24.75" customHeight="1" x14ac:dyDescent="0.15">
      <c r="A56" s="489"/>
      <c r="B56" s="395" t="s">
        <v>454</v>
      </c>
      <c r="C56" s="29" t="s">
        <v>214</v>
      </c>
      <c r="D56" s="30" t="s">
        <v>256</v>
      </c>
      <c r="E56" s="38"/>
      <c r="F56" s="39"/>
      <c r="G56" s="40"/>
      <c r="H56" s="343"/>
      <c r="I56" s="336"/>
      <c r="J56" s="9" t="b">
        <v>0</v>
      </c>
      <c r="K56" s="9" t="b">
        <v>0</v>
      </c>
      <c r="P56" s="8">
        <f t="shared" si="32"/>
        <v>0</v>
      </c>
      <c r="Q56" s="20" t="str">
        <f t="shared" si="33"/>
        <v>未記入または重複記入です。</v>
      </c>
    </row>
    <row r="57" spans="1:17" ht="41.25" customHeight="1" x14ac:dyDescent="0.15">
      <c r="A57" s="489"/>
      <c r="B57" s="395" t="s">
        <v>455</v>
      </c>
      <c r="C57" s="29" t="s">
        <v>214</v>
      </c>
      <c r="D57" s="30" t="s">
        <v>256</v>
      </c>
      <c r="E57" s="38"/>
      <c r="F57" s="39"/>
      <c r="G57" s="40"/>
      <c r="H57" s="343"/>
      <c r="I57" s="336"/>
      <c r="J57" s="9" t="b">
        <v>0</v>
      </c>
      <c r="K57" s="9" t="b">
        <v>0</v>
      </c>
      <c r="P57" s="8">
        <f t="shared" si="0"/>
        <v>0</v>
      </c>
      <c r="Q57" s="20" t="str">
        <f t="shared" si="1"/>
        <v>未記入または重複記入です。</v>
      </c>
    </row>
    <row r="58" spans="1:17" ht="41.25" customHeight="1" x14ac:dyDescent="0.15">
      <c r="A58" s="295"/>
      <c r="B58" s="395" t="s">
        <v>456</v>
      </c>
      <c r="C58" s="29" t="s">
        <v>214</v>
      </c>
      <c r="D58" s="30" t="s">
        <v>256</v>
      </c>
      <c r="E58" s="38"/>
      <c r="F58" s="39"/>
      <c r="G58" s="40"/>
      <c r="H58" s="343"/>
      <c r="I58" s="336"/>
      <c r="J58" s="9" t="b">
        <v>0</v>
      </c>
      <c r="K58" s="9" t="b">
        <v>0</v>
      </c>
      <c r="P58" s="8">
        <f t="shared" ref="P58" si="34">COUNTIF(J58:O58,TRUE)</f>
        <v>0</v>
      </c>
      <c r="Q58" s="20" t="str">
        <f t="shared" ref="Q58" si="35">IF(P58=1,"","未記入または重複記入です。")</f>
        <v>未記入または重複記入です。</v>
      </c>
    </row>
    <row r="59" spans="1:17" ht="32.25" customHeight="1" x14ac:dyDescent="0.15">
      <c r="A59" s="295"/>
      <c r="B59" s="35" t="s">
        <v>457</v>
      </c>
      <c r="C59" s="46" t="s">
        <v>215</v>
      </c>
      <c r="D59" s="47" t="s">
        <v>256</v>
      </c>
      <c r="E59" s="38"/>
      <c r="F59" s="39"/>
      <c r="G59" s="56"/>
      <c r="H59" s="343"/>
      <c r="I59" s="336"/>
      <c r="M59" s="9" t="b">
        <v>0</v>
      </c>
      <c r="N59" s="9" t="b">
        <v>0</v>
      </c>
      <c r="P59" s="8">
        <f t="shared" ref="P59" si="36">COUNTIF(J59:O59,TRUE)</f>
        <v>0</v>
      </c>
      <c r="Q59" s="20" t="str">
        <f t="shared" ref="Q59" si="37">IF(P59=1,"","未記入または重複記入です。")</f>
        <v>未記入または重複記入です。</v>
      </c>
    </row>
    <row r="60" spans="1:17" ht="32.25" customHeight="1" x14ac:dyDescent="0.15">
      <c r="A60" s="295"/>
      <c r="B60" s="35" t="s">
        <v>458</v>
      </c>
      <c r="C60" s="46" t="s">
        <v>215</v>
      </c>
      <c r="D60" s="47" t="s">
        <v>256</v>
      </c>
      <c r="E60" s="38"/>
      <c r="F60" s="39"/>
      <c r="G60" s="56"/>
      <c r="H60" s="343"/>
      <c r="I60" s="336"/>
      <c r="M60" s="9" t="b">
        <v>0</v>
      </c>
      <c r="N60" s="9" t="b">
        <v>0</v>
      </c>
      <c r="P60" s="8">
        <f t="shared" si="0"/>
        <v>0</v>
      </c>
      <c r="Q60" s="20" t="str">
        <f t="shared" si="1"/>
        <v>未記入または重複記入です。</v>
      </c>
    </row>
    <row r="61" spans="1:17" ht="32.25" customHeight="1" x14ac:dyDescent="0.15">
      <c r="A61" s="295"/>
      <c r="B61" s="35" t="s">
        <v>459</v>
      </c>
      <c r="C61" s="46" t="s">
        <v>215</v>
      </c>
      <c r="D61" s="47" t="s">
        <v>256</v>
      </c>
      <c r="E61" s="38"/>
      <c r="F61" s="39"/>
      <c r="G61" s="56"/>
      <c r="H61" s="343"/>
      <c r="I61" s="336"/>
      <c r="M61" s="9" t="b">
        <v>0</v>
      </c>
      <c r="N61" s="9" t="b">
        <v>0</v>
      </c>
      <c r="P61" s="8">
        <f t="shared" ref="P61" si="38">COUNTIF(J61:O61,TRUE)</f>
        <v>0</v>
      </c>
      <c r="Q61" s="20" t="str">
        <f t="shared" ref="Q61" si="39">IF(P61=1,"","未記入または重複記入です。")</f>
        <v>未記入または重複記入です。</v>
      </c>
    </row>
    <row r="62" spans="1:17" ht="32.25" customHeight="1" x14ac:dyDescent="0.15">
      <c r="A62" s="295"/>
      <c r="B62" s="35" t="s">
        <v>460</v>
      </c>
      <c r="C62" s="46" t="s">
        <v>215</v>
      </c>
      <c r="D62" s="47" t="s">
        <v>256</v>
      </c>
      <c r="E62" s="38"/>
      <c r="F62" s="39"/>
      <c r="G62" s="56"/>
      <c r="H62" s="343"/>
      <c r="I62" s="336"/>
      <c r="M62" s="9" t="b">
        <v>0</v>
      </c>
      <c r="N62" s="9" t="b">
        <v>0</v>
      </c>
      <c r="P62" s="8">
        <f t="shared" ref="P62:P63" si="40">COUNTIF(J62:O62,TRUE)</f>
        <v>0</v>
      </c>
      <c r="Q62" s="20" t="str">
        <f t="shared" ref="Q62:Q63" si="41">IF(P62=1,"","未記入または重複記入です。")</f>
        <v>未記入または重複記入です。</v>
      </c>
    </row>
    <row r="63" spans="1:17" ht="31.5" customHeight="1" x14ac:dyDescent="0.15">
      <c r="A63" s="295"/>
      <c r="B63" s="395" t="s">
        <v>461</v>
      </c>
      <c r="C63" s="29" t="s">
        <v>214</v>
      </c>
      <c r="D63" s="30" t="s">
        <v>256</v>
      </c>
      <c r="E63" s="38"/>
      <c r="F63" s="39"/>
      <c r="G63" s="40"/>
      <c r="H63" s="343"/>
      <c r="I63" s="336"/>
      <c r="J63" s="9" t="b">
        <v>0</v>
      </c>
      <c r="K63" s="9" t="b">
        <v>0</v>
      </c>
      <c r="P63" s="8">
        <f t="shared" si="40"/>
        <v>0</v>
      </c>
      <c r="Q63" s="20" t="str">
        <f t="shared" si="41"/>
        <v>未記入または重複記入です。</v>
      </c>
    </row>
    <row r="64" spans="1:17" ht="31.5" customHeight="1" x14ac:dyDescent="0.15">
      <c r="A64" s="295"/>
      <c r="B64" s="395" t="s">
        <v>462</v>
      </c>
      <c r="C64" s="29" t="s">
        <v>214</v>
      </c>
      <c r="D64" s="30" t="s">
        <v>256</v>
      </c>
      <c r="E64" s="38"/>
      <c r="F64" s="39"/>
      <c r="G64" s="40"/>
      <c r="H64" s="343"/>
      <c r="I64" s="336"/>
      <c r="J64" s="9" t="b">
        <v>0</v>
      </c>
      <c r="K64" s="9" t="b">
        <v>0</v>
      </c>
      <c r="P64" s="8">
        <f t="shared" ref="P64" si="42">COUNTIF(J64:O64,TRUE)</f>
        <v>0</v>
      </c>
      <c r="Q64" s="20" t="str">
        <f t="shared" ref="Q64" si="43">IF(P64=1,"","未記入または重複記入です。")</f>
        <v>未記入または重複記入です。</v>
      </c>
    </row>
    <row r="65" spans="1:17" ht="31.5" customHeight="1" x14ac:dyDescent="0.15">
      <c r="A65" s="295"/>
      <c r="B65" s="395" t="s">
        <v>463</v>
      </c>
      <c r="C65" s="29" t="s">
        <v>214</v>
      </c>
      <c r="D65" s="30" t="s">
        <v>256</v>
      </c>
      <c r="E65" s="38"/>
      <c r="F65" s="39"/>
      <c r="G65" s="40"/>
      <c r="H65" s="343"/>
      <c r="I65" s="336"/>
      <c r="J65" s="9" t="b">
        <v>0</v>
      </c>
      <c r="K65" s="9" t="b">
        <v>0</v>
      </c>
      <c r="P65" s="8">
        <f t="shared" ref="P65:P66" si="44">COUNTIF(J65:O65,TRUE)</f>
        <v>0</v>
      </c>
      <c r="Q65" s="20" t="str">
        <f t="shared" ref="Q65:Q66" si="45">IF(P65=1,"","未記入または重複記入です。")</f>
        <v>未記入または重複記入です。</v>
      </c>
    </row>
    <row r="66" spans="1:17" ht="32.25" customHeight="1" x14ac:dyDescent="0.15">
      <c r="A66" s="296"/>
      <c r="B66" s="35" t="s">
        <v>464</v>
      </c>
      <c r="C66" s="46" t="s">
        <v>215</v>
      </c>
      <c r="D66" s="47" t="s">
        <v>256</v>
      </c>
      <c r="E66" s="38"/>
      <c r="F66" s="39"/>
      <c r="G66" s="56"/>
      <c r="H66" s="431"/>
      <c r="I66" s="432"/>
      <c r="M66" s="9" t="b">
        <v>0</v>
      </c>
      <c r="N66" s="9" t="b">
        <v>0</v>
      </c>
      <c r="P66" s="8">
        <f t="shared" si="44"/>
        <v>0</v>
      </c>
      <c r="Q66" s="20" t="str">
        <f t="shared" si="45"/>
        <v>未記入または重複記入です。</v>
      </c>
    </row>
    <row r="67" spans="1:17" ht="50.25" customHeight="1" thickBot="1" x14ac:dyDescent="0.2">
      <c r="A67" s="294" t="s">
        <v>372</v>
      </c>
      <c r="B67" s="35" t="s">
        <v>465</v>
      </c>
      <c r="C67" s="29" t="s">
        <v>214</v>
      </c>
      <c r="D67" s="30" t="s">
        <v>256</v>
      </c>
      <c r="E67" s="38"/>
      <c r="F67" s="39"/>
      <c r="G67" s="57"/>
      <c r="H67" s="429" t="s">
        <v>494</v>
      </c>
      <c r="I67" s="35"/>
      <c r="J67" s="9" t="b">
        <v>0</v>
      </c>
      <c r="K67" s="9" t="b">
        <v>0</v>
      </c>
      <c r="P67" s="8">
        <f t="shared" si="0"/>
        <v>0</v>
      </c>
      <c r="Q67" s="20" t="str">
        <f t="shared" si="1"/>
        <v>未記入または重複記入です。</v>
      </c>
    </row>
    <row r="68" spans="1:17" ht="125.25" customHeight="1" thickTop="1" thickBot="1" x14ac:dyDescent="0.2">
      <c r="A68" s="60"/>
      <c r="B68" s="510" t="s">
        <v>376</v>
      </c>
      <c r="C68" s="511"/>
      <c r="D68" s="511"/>
      <c r="E68" s="511"/>
      <c r="F68" s="511"/>
      <c r="G68" s="512"/>
      <c r="H68" s="61"/>
      <c r="I68" s="62"/>
    </row>
    <row r="69" spans="1:17" s="65" customFormat="1" ht="33" customHeight="1" thickTop="1" x14ac:dyDescent="0.15">
      <c r="A69" s="482" t="s">
        <v>114</v>
      </c>
      <c r="B69" s="483"/>
      <c r="C69" s="484"/>
      <c r="D69" s="485" t="str">
        <f>IF(K70=0,"はい","いいえ")</f>
        <v>はい</v>
      </c>
      <c r="E69" s="486"/>
      <c r="F69" s="487"/>
      <c r="G69" s="513" t="str">
        <f>IF(SUM(J70:L70)=52,"","※必須項目のチェック欄、記入表1、4のいずれかに記入漏れがあります。")</f>
        <v>※必須項目のチェック欄、記入表1、4のいずれかに記入漏れがあります。</v>
      </c>
      <c r="H69" s="514"/>
      <c r="I69" s="515"/>
      <c r="J69" s="64">
        <f t="shared" ref="J69:O69" si="46">COUNTIF(J4:J68,TRUE)</f>
        <v>0</v>
      </c>
      <c r="K69" s="64">
        <f t="shared" si="46"/>
        <v>0</v>
      </c>
      <c r="L69" s="64">
        <f t="shared" si="46"/>
        <v>2</v>
      </c>
      <c r="M69" s="64">
        <f t="shared" si="46"/>
        <v>0</v>
      </c>
      <c r="N69" s="64">
        <f t="shared" si="46"/>
        <v>0</v>
      </c>
      <c r="O69" s="64">
        <f t="shared" si="46"/>
        <v>9</v>
      </c>
    </row>
    <row r="70" spans="1:17" s="65" customFormat="1" ht="25.5" customHeight="1" x14ac:dyDescent="0.15">
      <c r="A70" s="502" t="s">
        <v>117</v>
      </c>
      <c r="B70" s="503"/>
      <c r="C70" s="66" t="s">
        <v>116</v>
      </c>
      <c r="D70" s="509">
        <f>M70</f>
        <v>0</v>
      </c>
      <c r="E70" s="509"/>
      <c r="F70" s="509"/>
      <c r="G70" s="481" t="str">
        <f>IF(SUM(M70:O70)=41,"","※選択項目のチェック欄、記入表1、4のいずれかに記入漏れがあります。")</f>
        <v>※選択項目のチェック欄、記入表1、4のいずれかに記入漏れがあります。</v>
      </c>
      <c r="H70" s="481"/>
      <c r="I70" s="481"/>
      <c r="J70" s="64">
        <f>J69+E4+E28</f>
        <v>0</v>
      </c>
      <c r="K70" s="64">
        <f>K69+F4+F28</f>
        <v>0</v>
      </c>
      <c r="L70" s="64">
        <f>L69+G4+G28</f>
        <v>2</v>
      </c>
      <c r="M70" s="64">
        <f>M69+E5+E29</f>
        <v>0</v>
      </c>
      <c r="N70" s="65">
        <f>N69+F5+F29</f>
        <v>0</v>
      </c>
      <c r="O70" s="65">
        <f>O69+G5</f>
        <v>9</v>
      </c>
    </row>
    <row r="71" spans="1:17" s="65" customFormat="1" ht="23.25" customHeight="1" x14ac:dyDescent="0.15">
      <c r="A71" s="504"/>
      <c r="B71" s="505"/>
      <c r="C71" s="67" t="s">
        <v>115</v>
      </c>
      <c r="D71" s="509">
        <f>M70+N70</f>
        <v>0</v>
      </c>
      <c r="E71" s="509"/>
      <c r="F71" s="509"/>
      <c r="G71" s="481"/>
      <c r="H71" s="481"/>
      <c r="I71" s="481"/>
      <c r="J71" s="64"/>
      <c r="K71" s="64"/>
      <c r="L71" s="64"/>
      <c r="M71" s="64"/>
    </row>
    <row r="72" spans="1:17" s="65" customFormat="1" ht="23.25" customHeight="1" x14ac:dyDescent="0.15">
      <c r="A72" s="482"/>
      <c r="B72" s="484"/>
      <c r="C72" s="67" t="s">
        <v>361</v>
      </c>
      <c r="D72" s="509" t="e">
        <f>ROUNDDOWN(D70/D71*100,0)</f>
        <v>#DIV/0!</v>
      </c>
      <c r="E72" s="509"/>
      <c r="F72" s="509"/>
      <c r="G72" s="351"/>
      <c r="H72" s="68"/>
      <c r="I72" s="68"/>
      <c r="J72" s="64"/>
      <c r="K72" s="64"/>
      <c r="L72" s="64"/>
      <c r="M72" s="64"/>
    </row>
  </sheetData>
  <sheetProtection algorithmName="SHA-512" hashValue="gfb9WGflUzpP0dcuCZXwB4u5HRbnNvNy1tK3AnTtxKIjMd7i1EFqJOafcdeqlyI3J2armP9jg5igUIWFqCF19Q==" saltValue="6hloNWPkAkuk/MSMHW9Dag==" spinCount="100000" sheet="1" selectLockedCells="1"/>
  <mergeCells count="26">
    <mergeCell ref="B68:G68"/>
    <mergeCell ref="G69:I69"/>
    <mergeCell ref="H1:I1"/>
    <mergeCell ref="H35:H36"/>
    <mergeCell ref="A35:A36"/>
    <mergeCell ref="I4:I5"/>
    <mergeCell ref="I28:I29"/>
    <mergeCell ref="A4:A6"/>
    <mergeCell ref="E3:G3"/>
    <mergeCell ref="A28:A30"/>
    <mergeCell ref="G70:I71"/>
    <mergeCell ref="A69:C69"/>
    <mergeCell ref="D69:F69"/>
    <mergeCell ref="I35:I36"/>
    <mergeCell ref="H4:H5"/>
    <mergeCell ref="H28:H29"/>
    <mergeCell ref="D30:G30"/>
    <mergeCell ref="B4:B6"/>
    <mergeCell ref="D6:G6"/>
    <mergeCell ref="B28:B30"/>
    <mergeCell ref="A70:B72"/>
    <mergeCell ref="A51:A57"/>
    <mergeCell ref="E36:G36"/>
    <mergeCell ref="D72:F72"/>
    <mergeCell ref="D70:F70"/>
    <mergeCell ref="D71:F71"/>
  </mergeCells>
  <phoneticPr fontId="1"/>
  <pageMargins left="0.51181102362204722" right="0.51181102362204722" top="0.39370078740157483" bottom="0.39370078740157483" header="0.19685039370078741" footer="0.19685039370078741"/>
  <pageSetup paperSize="9" scale="65" firstPageNumber="2" fitToHeight="0" orientation="portrait" useFirstPageNumber="1" r:id="rId1"/>
  <headerFooter>
    <oddHeader>&amp;R166V1</oddHeader>
    <oddFooter>&amp;C&amp;P</oddFooter>
  </headerFooter>
  <rowBreaks count="2" manualBreakCount="2">
    <brk id="30" max="15" man="1"/>
    <brk id="47" max="15"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ltText="はい">
                <anchor moveWithCells="1">
                  <from>
                    <xdr:col>4</xdr:col>
                    <xdr:colOff>66675</xdr:colOff>
                    <xdr:row>6</xdr:row>
                    <xdr:rowOff>0</xdr:rowOff>
                  </from>
                  <to>
                    <xdr:col>4</xdr:col>
                    <xdr:colOff>638175</xdr:colOff>
                    <xdr:row>6</xdr:row>
                    <xdr:rowOff>561975</xdr:rowOff>
                  </to>
                </anchor>
              </controlPr>
            </control>
          </mc:Choice>
        </mc:AlternateContent>
        <mc:AlternateContent xmlns:mc="http://schemas.openxmlformats.org/markup-compatibility/2006">
          <mc:Choice Requires="x14">
            <control shapeId="1027" r:id="rId5" name="Check Box 3">
              <controlPr defaultSize="0" autoFill="0" autoLine="0" autoPict="0" altText="はい">
                <anchor moveWithCells="1">
                  <from>
                    <xdr:col>5</xdr:col>
                    <xdr:colOff>57150</xdr:colOff>
                    <xdr:row>6</xdr:row>
                    <xdr:rowOff>9525</xdr:rowOff>
                  </from>
                  <to>
                    <xdr:col>6</xdr:col>
                    <xdr:colOff>0</xdr:colOff>
                    <xdr:row>6</xdr:row>
                    <xdr:rowOff>552450</xdr:rowOff>
                  </to>
                </anchor>
              </controlPr>
            </control>
          </mc:Choice>
        </mc:AlternateContent>
        <mc:AlternateContent xmlns:mc="http://schemas.openxmlformats.org/markup-compatibility/2006">
          <mc:Choice Requires="x14">
            <control shapeId="1029" r:id="rId6" name="Check Box 5">
              <controlPr defaultSize="0" autoFill="0" autoLine="0" autoPict="0" altText="はい">
                <anchor moveWithCells="1">
                  <from>
                    <xdr:col>4</xdr:col>
                    <xdr:colOff>76200</xdr:colOff>
                    <xdr:row>14</xdr:row>
                    <xdr:rowOff>66675</xdr:rowOff>
                  </from>
                  <to>
                    <xdr:col>4</xdr:col>
                    <xdr:colOff>647700</xdr:colOff>
                    <xdr:row>15</xdr:row>
                    <xdr:rowOff>9525</xdr:rowOff>
                  </to>
                </anchor>
              </controlPr>
            </control>
          </mc:Choice>
        </mc:AlternateContent>
        <mc:AlternateContent xmlns:mc="http://schemas.openxmlformats.org/markup-compatibility/2006">
          <mc:Choice Requires="x14">
            <control shapeId="1037" r:id="rId7" name="Check Box 13">
              <controlPr defaultSize="0" autoFill="0" autoLine="0" autoPict="0" altText="はい">
                <anchor moveWithCells="1">
                  <from>
                    <xdr:col>4</xdr:col>
                    <xdr:colOff>66675</xdr:colOff>
                    <xdr:row>34</xdr:row>
                    <xdr:rowOff>0</xdr:rowOff>
                  </from>
                  <to>
                    <xdr:col>4</xdr:col>
                    <xdr:colOff>638175</xdr:colOff>
                    <xdr:row>35</xdr:row>
                    <xdr:rowOff>0</xdr:rowOff>
                  </to>
                </anchor>
              </controlPr>
            </control>
          </mc:Choice>
        </mc:AlternateContent>
        <mc:AlternateContent xmlns:mc="http://schemas.openxmlformats.org/markup-compatibility/2006">
          <mc:Choice Requires="x14">
            <control shapeId="1039" r:id="rId8" name="Check Box 15">
              <controlPr defaultSize="0" autoFill="0" autoLine="0" autoPict="0" altText="はい">
                <anchor moveWithCells="1">
                  <from>
                    <xdr:col>4</xdr:col>
                    <xdr:colOff>123825</xdr:colOff>
                    <xdr:row>42</xdr:row>
                    <xdr:rowOff>266700</xdr:rowOff>
                  </from>
                  <to>
                    <xdr:col>4</xdr:col>
                    <xdr:colOff>809625</xdr:colOff>
                    <xdr:row>42</xdr:row>
                    <xdr:rowOff>733425</xdr:rowOff>
                  </to>
                </anchor>
              </controlPr>
            </control>
          </mc:Choice>
        </mc:AlternateContent>
        <mc:AlternateContent xmlns:mc="http://schemas.openxmlformats.org/markup-compatibility/2006">
          <mc:Choice Requires="x14">
            <control shapeId="1041" r:id="rId9" name="Check Box 17">
              <controlPr defaultSize="0" autoFill="0" autoLine="0" autoPict="0" altText="はい">
                <anchor moveWithCells="1">
                  <from>
                    <xdr:col>4</xdr:col>
                    <xdr:colOff>171450</xdr:colOff>
                    <xdr:row>43</xdr:row>
                    <xdr:rowOff>190500</xdr:rowOff>
                  </from>
                  <to>
                    <xdr:col>4</xdr:col>
                    <xdr:colOff>742950</xdr:colOff>
                    <xdr:row>43</xdr:row>
                    <xdr:rowOff>657225</xdr:rowOff>
                  </to>
                </anchor>
              </controlPr>
            </control>
          </mc:Choice>
        </mc:AlternateContent>
        <mc:AlternateContent xmlns:mc="http://schemas.openxmlformats.org/markup-compatibility/2006">
          <mc:Choice Requires="x14">
            <control shapeId="1042" r:id="rId10" name="Check Box 18">
              <controlPr defaultSize="0" autoFill="0" autoLine="0" autoPict="0" altText="はい">
                <anchor moveWithCells="1">
                  <from>
                    <xdr:col>4</xdr:col>
                    <xdr:colOff>152400</xdr:colOff>
                    <xdr:row>44</xdr:row>
                    <xdr:rowOff>257175</xdr:rowOff>
                  </from>
                  <to>
                    <xdr:col>4</xdr:col>
                    <xdr:colOff>723900</xdr:colOff>
                    <xdr:row>44</xdr:row>
                    <xdr:rowOff>1838325</xdr:rowOff>
                  </to>
                </anchor>
              </controlPr>
            </control>
          </mc:Choice>
        </mc:AlternateContent>
        <mc:AlternateContent xmlns:mc="http://schemas.openxmlformats.org/markup-compatibility/2006">
          <mc:Choice Requires="x14">
            <control shapeId="1046" r:id="rId11" name="Check Box 22">
              <controlPr defaultSize="0" autoFill="0" autoLine="0" autoPict="0" altText="はい">
                <anchor moveWithCells="1">
                  <from>
                    <xdr:col>4</xdr:col>
                    <xdr:colOff>66675</xdr:colOff>
                    <xdr:row>45</xdr:row>
                    <xdr:rowOff>19050</xdr:rowOff>
                  </from>
                  <to>
                    <xdr:col>4</xdr:col>
                    <xdr:colOff>638175</xdr:colOff>
                    <xdr:row>46</xdr:row>
                    <xdr:rowOff>0</xdr:rowOff>
                  </to>
                </anchor>
              </controlPr>
            </control>
          </mc:Choice>
        </mc:AlternateContent>
        <mc:AlternateContent xmlns:mc="http://schemas.openxmlformats.org/markup-compatibility/2006">
          <mc:Choice Requires="x14">
            <control shapeId="1051" r:id="rId12" name="Check Box 27">
              <controlPr defaultSize="0" autoFill="0" autoLine="0" autoPict="0" altText="はい">
                <anchor moveWithCells="1">
                  <from>
                    <xdr:col>5</xdr:col>
                    <xdr:colOff>57150</xdr:colOff>
                    <xdr:row>14</xdr:row>
                    <xdr:rowOff>95250</xdr:rowOff>
                  </from>
                  <to>
                    <xdr:col>6</xdr:col>
                    <xdr:colOff>0</xdr:colOff>
                    <xdr:row>14</xdr:row>
                    <xdr:rowOff>419100</xdr:rowOff>
                  </to>
                </anchor>
              </controlPr>
            </control>
          </mc:Choice>
        </mc:AlternateContent>
        <mc:AlternateContent xmlns:mc="http://schemas.openxmlformats.org/markup-compatibility/2006">
          <mc:Choice Requires="x14">
            <control shapeId="1059" r:id="rId13" name="Check Box 35">
              <controlPr defaultSize="0" autoFill="0" autoLine="0" autoPict="0" altText="はい">
                <anchor moveWithCells="1">
                  <from>
                    <xdr:col>5</xdr:col>
                    <xdr:colOff>57150</xdr:colOff>
                    <xdr:row>34</xdr:row>
                    <xdr:rowOff>9525</xdr:rowOff>
                  </from>
                  <to>
                    <xdr:col>6</xdr:col>
                    <xdr:colOff>0</xdr:colOff>
                    <xdr:row>35</xdr:row>
                    <xdr:rowOff>9525</xdr:rowOff>
                  </to>
                </anchor>
              </controlPr>
            </control>
          </mc:Choice>
        </mc:AlternateContent>
        <mc:AlternateContent xmlns:mc="http://schemas.openxmlformats.org/markup-compatibility/2006">
          <mc:Choice Requires="x14">
            <control shapeId="1061" r:id="rId14" name="Check Box 37">
              <controlPr defaultSize="0" autoFill="0" autoLine="0" autoPict="0" altText="はい">
                <anchor moveWithCells="1">
                  <from>
                    <xdr:col>5</xdr:col>
                    <xdr:colOff>57150</xdr:colOff>
                    <xdr:row>42</xdr:row>
                    <xdr:rowOff>285750</xdr:rowOff>
                  </from>
                  <to>
                    <xdr:col>6</xdr:col>
                    <xdr:colOff>133350</xdr:colOff>
                    <xdr:row>42</xdr:row>
                    <xdr:rowOff>704850</xdr:rowOff>
                  </to>
                </anchor>
              </controlPr>
            </control>
          </mc:Choice>
        </mc:AlternateContent>
        <mc:AlternateContent xmlns:mc="http://schemas.openxmlformats.org/markup-compatibility/2006">
          <mc:Choice Requires="x14">
            <control shapeId="1063" r:id="rId15" name="Check Box 39">
              <controlPr defaultSize="0" autoFill="0" autoLine="0" autoPict="0" altText="はい">
                <anchor moveWithCells="1">
                  <from>
                    <xdr:col>5</xdr:col>
                    <xdr:colOff>47625</xdr:colOff>
                    <xdr:row>43</xdr:row>
                    <xdr:rowOff>180975</xdr:rowOff>
                  </from>
                  <to>
                    <xdr:col>5</xdr:col>
                    <xdr:colOff>619125</xdr:colOff>
                    <xdr:row>43</xdr:row>
                    <xdr:rowOff>638175</xdr:rowOff>
                  </to>
                </anchor>
              </controlPr>
            </control>
          </mc:Choice>
        </mc:AlternateContent>
        <mc:AlternateContent xmlns:mc="http://schemas.openxmlformats.org/markup-compatibility/2006">
          <mc:Choice Requires="x14">
            <control shapeId="1064" r:id="rId16" name="Check Box 40">
              <controlPr defaultSize="0" autoFill="0" autoLine="0" autoPict="0" altText="はい">
                <anchor moveWithCells="1">
                  <from>
                    <xdr:col>5</xdr:col>
                    <xdr:colOff>57150</xdr:colOff>
                    <xdr:row>44</xdr:row>
                    <xdr:rowOff>133350</xdr:rowOff>
                  </from>
                  <to>
                    <xdr:col>6</xdr:col>
                    <xdr:colOff>0</xdr:colOff>
                    <xdr:row>44</xdr:row>
                    <xdr:rowOff>1933575</xdr:rowOff>
                  </to>
                </anchor>
              </controlPr>
            </control>
          </mc:Choice>
        </mc:AlternateContent>
        <mc:AlternateContent xmlns:mc="http://schemas.openxmlformats.org/markup-compatibility/2006">
          <mc:Choice Requires="x14">
            <control shapeId="1077" r:id="rId17" name="Check Box 53">
              <controlPr defaultSize="0" autoFill="0" autoLine="0" autoPict="0" altText="はい">
                <anchor moveWithCells="1">
                  <from>
                    <xdr:col>5</xdr:col>
                    <xdr:colOff>57150</xdr:colOff>
                    <xdr:row>45</xdr:row>
                    <xdr:rowOff>9525</xdr:rowOff>
                  </from>
                  <to>
                    <xdr:col>6</xdr:col>
                    <xdr:colOff>0</xdr:colOff>
                    <xdr:row>46</xdr:row>
                    <xdr:rowOff>0</xdr:rowOff>
                  </to>
                </anchor>
              </controlPr>
            </control>
          </mc:Choice>
        </mc:AlternateContent>
        <mc:AlternateContent xmlns:mc="http://schemas.openxmlformats.org/markup-compatibility/2006">
          <mc:Choice Requires="x14">
            <control shapeId="1082" r:id="rId18" name="Check Box 58">
              <controlPr defaultSize="0" autoFill="0" autoLine="0" autoPict="0" altText="はい">
                <anchor moveWithCells="1">
                  <from>
                    <xdr:col>4</xdr:col>
                    <xdr:colOff>142875</xdr:colOff>
                    <xdr:row>46</xdr:row>
                    <xdr:rowOff>400050</xdr:rowOff>
                  </from>
                  <to>
                    <xdr:col>4</xdr:col>
                    <xdr:colOff>714375</xdr:colOff>
                    <xdr:row>46</xdr:row>
                    <xdr:rowOff>1438275</xdr:rowOff>
                  </to>
                </anchor>
              </controlPr>
            </control>
          </mc:Choice>
        </mc:AlternateContent>
        <mc:AlternateContent xmlns:mc="http://schemas.openxmlformats.org/markup-compatibility/2006">
          <mc:Choice Requires="x14">
            <control shapeId="1089" r:id="rId19" name="Check Box 65">
              <controlPr defaultSize="0" autoFill="0" autoLine="0" autoPict="0" altText="はい">
                <anchor moveWithCells="1">
                  <from>
                    <xdr:col>4</xdr:col>
                    <xdr:colOff>95250</xdr:colOff>
                    <xdr:row>7</xdr:row>
                    <xdr:rowOff>85725</xdr:rowOff>
                  </from>
                  <to>
                    <xdr:col>4</xdr:col>
                    <xdr:colOff>666750</xdr:colOff>
                    <xdr:row>7</xdr:row>
                    <xdr:rowOff>419100</xdr:rowOff>
                  </to>
                </anchor>
              </controlPr>
            </control>
          </mc:Choice>
        </mc:AlternateContent>
        <mc:AlternateContent xmlns:mc="http://schemas.openxmlformats.org/markup-compatibility/2006">
          <mc:Choice Requires="x14">
            <control shapeId="1090" r:id="rId20" name="Check Box 66">
              <controlPr defaultSize="0" autoFill="0" autoLine="0" autoPict="0" altText="はい">
                <anchor moveWithCells="1">
                  <from>
                    <xdr:col>5</xdr:col>
                    <xdr:colOff>47625</xdr:colOff>
                    <xdr:row>7</xdr:row>
                    <xdr:rowOff>76200</xdr:rowOff>
                  </from>
                  <to>
                    <xdr:col>5</xdr:col>
                    <xdr:colOff>619125</xdr:colOff>
                    <xdr:row>7</xdr:row>
                    <xdr:rowOff>400050</xdr:rowOff>
                  </to>
                </anchor>
              </controlPr>
            </control>
          </mc:Choice>
        </mc:AlternateContent>
        <mc:AlternateContent xmlns:mc="http://schemas.openxmlformats.org/markup-compatibility/2006">
          <mc:Choice Requires="x14">
            <control shapeId="1097" r:id="rId21" name="Check Box 73">
              <controlPr defaultSize="0" autoFill="0" autoLine="0" autoPict="0">
                <anchor moveWithCells="1">
                  <from>
                    <xdr:col>4</xdr:col>
                    <xdr:colOff>333375</xdr:colOff>
                    <xdr:row>35</xdr:row>
                    <xdr:rowOff>200025</xdr:rowOff>
                  </from>
                  <to>
                    <xdr:col>6</xdr:col>
                    <xdr:colOff>400050</xdr:colOff>
                    <xdr:row>35</xdr:row>
                    <xdr:rowOff>409575</xdr:rowOff>
                  </to>
                </anchor>
              </controlPr>
            </control>
          </mc:Choice>
        </mc:AlternateContent>
        <mc:AlternateContent xmlns:mc="http://schemas.openxmlformats.org/markup-compatibility/2006">
          <mc:Choice Requires="x14">
            <control shapeId="1098" r:id="rId22" name="Check Box 74">
              <controlPr defaultSize="0" autoFill="0" autoLine="0" autoPict="0">
                <anchor moveWithCells="1">
                  <from>
                    <xdr:col>4</xdr:col>
                    <xdr:colOff>323850</xdr:colOff>
                    <xdr:row>35</xdr:row>
                    <xdr:rowOff>561975</xdr:rowOff>
                  </from>
                  <to>
                    <xdr:col>6</xdr:col>
                    <xdr:colOff>266700</xdr:colOff>
                    <xdr:row>36</xdr:row>
                    <xdr:rowOff>47625</xdr:rowOff>
                  </to>
                </anchor>
              </controlPr>
            </control>
          </mc:Choice>
        </mc:AlternateContent>
        <mc:AlternateContent xmlns:mc="http://schemas.openxmlformats.org/markup-compatibility/2006">
          <mc:Choice Requires="x14">
            <control shapeId="1111" r:id="rId23" name="Check Box 87">
              <controlPr defaultSize="0" autoFill="0" autoLine="0" autoPict="0" altText="はい">
                <anchor moveWithCells="1">
                  <from>
                    <xdr:col>5</xdr:col>
                    <xdr:colOff>19050</xdr:colOff>
                    <xdr:row>46</xdr:row>
                    <xdr:rowOff>390525</xdr:rowOff>
                  </from>
                  <to>
                    <xdr:col>5</xdr:col>
                    <xdr:colOff>590550</xdr:colOff>
                    <xdr:row>46</xdr:row>
                    <xdr:rowOff>1409700</xdr:rowOff>
                  </to>
                </anchor>
              </controlPr>
            </control>
          </mc:Choice>
        </mc:AlternateContent>
        <mc:AlternateContent xmlns:mc="http://schemas.openxmlformats.org/markup-compatibility/2006">
          <mc:Choice Requires="x14">
            <control shapeId="1120" r:id="rId24" name="Check Box 96">
              <controlPr defaultSize="0" autoFill="0" autoLine="0" autoPict="0" altText="はい">
                <anchor moveWithCells="1">
                  <from>
                    <xdr:col>4</xdr:col>
                    <xdr:colOff>114300</xdr:colOff>
                    <xdr:row>56</xdr:row>
                    <xdr:rowOff>114300</xdr:rowOff>
                  </from>
                  <to>
                    <xdr:col>4</xdr:col>
                    <xdr:colOff>685800</xdr:colOff>
                    <xdr:row>56</xdr:row>
                    <xdr:rowOff>466725</xdr:rowOff>
                  </to>
                </anchor>
              </controlPr>
            </control>
          </mc:Choice>
        </mc:AlternateContent>
        <mc:AlternateContent xmlns:mc="http://schemas.openxmlformats.org/markup-compatibility/2006">
          <mc:Choice Requires="x14">
            <control shapeId="1121" r:id="rId25" name="Check Box 97">
              <controlPr defaultSize="0" autoFill="0" autoLine="0" autoPict="0" altText="はい">
                <anchor moveWithCells="1">
                  <from>
                    <xdr:col>5</xdr:col>
                    <xdr:colOff>57150</xdr:colOff>
                    <xdr:row>56</xdr:row>
                    <xdr:rowOff>95250</xdr:rowOff>
                  </from>
                  <to>
                    <xdr:col>6</xdr:col>
                    <xdr:colOff>0</xdr:colOff>
                    <xdr:row>56</xdr:row>
                    <xdr:rowOff>438150</xdr:rowOff>
                  </to>
                </anchor>
              </controlPr>
            </control>
          </mc:Choice>
        </mc:AlternateContent>
        <mc:AlternateContent xmlns:mc="http://schemas.openxmlformats.org/markup-compatibility/2006">
          <mc:Choice Requires="x14">
            <control shapeId="1122" r:id="rId26" name="Check Box 98">
              <controlPr defaultSize="0" autoFill="0" autoLine="0" autoPict="0" altText="はい">
                <anchor moveWithCells="1">
                  <from>
                    <xdr:col>4</xdr:col>
                    <xdr:colOff>95250</xdr:colOff>
                    <xdr:row>53</xdr:row>
                    <xdr:rowOff>57150</xdr:rowOff>
                  </from>
                  <to>
                    <xdr:col>4</xdr:col>
                    <xdr:colOff>666750</xdr:colOff>
                    <xdr:row>54</xdr:row>
                    <xdr:rowOff>0</xdr:rowOff>
                  </to>
                </anchor>
              </controlPr>
            </control>
          </mc:Choice>
        </mc:AlternateContent>
        <mc:AlternateContent xmlns:mc="http://schemas.openxmlformats.org/markup-compatibility/2006">
          <mc:Choice Requires="x14">
            <control shapeId="1123" r:id="rId27" name="Check Box 99">
              <controlPr defaultSize="0" autoFill="0" autoLine="0" autoPict="0" altText="はい">
                <anchor moveWithCells="1">
                  <from>
                    <xdr:col>5</xdr:col>
                    <xdr:colOff>57150</xdr:colOff>
                    <xdr:row>53</xdr:row>
                    <xdr:rowOff>85725</xdr:rowOff>
                  </from>
                  <to>
                    <xdr:col>6</xdr:col>
                    <xdr:colOff>0</xdr:colOff>
                    <xdr:row>53</xdr:row>
                    <xdr:rowOff>409575</xdr:rowOff>
                  </to>
                </anchor>
              </controlPr>
            </control>
          </mc:Choice>
        </mc:AlternateContent>
        <mc:AlternateContent xmlns:mc="http://schemas.openxmlformats.org/markup-compatibility/2006">
          <mc:Choice Requires="x14">
            <control shapeId="1124" r:id="rId28" name="Check Box 100">
              <controlPr defaultSize="0" autoFill="0" autoLine="0" autoPict="0" altText="はい">
                <anchor moveWithCells="1">
                  <from>
                    <xdr:col>4</xdr:col>
                    <xdr:colOff>104775</xdr:colOff>
                    <xdr:row>52</xdr:row>
                    <xdr:rowOff>47625</xdr:rowOff>
                  </from>
                  <to>
                    <xdr:col>4</xdr:col>
                    <xdr:colOff>676275</xdr:colOff>
                    <xdr:row>53</xdr:row>
                    <xdr:rowOff>0</xdr:rowOff>
                  </to>
                </anchor>
              </controlPr>
            </control>
          </mc:Choice>
        </mc:AlternateContent>
        <mc:AlternateContent xmlns:mc="http://schemas.openxmlformats.org/markup-compatibility/2006">
          <mc:Choice Requires="x14">
            <control shapeId="1125" r:id="rId29" name="Check Box 101">
              <controlPr defaultSize="0" autoFill="0" autoLine="0" autoPict="0" altText="はい">
                <anchor moveWithCells="1">
                  <from>
                    <xdr:col>5</xdr:col>
                    <xdr:colOff>57150</xdr:colOff>
                    <xdr:row>52</xdr:row>
                    <xdr:rowOff>19050</xdr:rowOff>
                  </from>
                  <to>
                    <xdr:col>6</xdr:col>
                    <xdr:colOff>0</xdr:colOff>
                    <xdr:row>53</xdr:row>
                    <xdr:rowOff>9525</xdr:rowOff>
                  </to>
                </anchor>
              </controlPr>
            </control>
          </mc:Choice>
        </mc:AlternateContent>
        <mc:AlternateContent xmlns:mc="http://schemas.openxmlformats.org/markup-compatibility/2006">
          <mc:Choice Requires="x14">
            <control shapeId="1126" r:id="rId30" name="Check Box 102">
              <controlPr defaultSize="0" autoFill="0" autoLine="0" autoPict="0" altText="はい">
                <anchor moveWithCells="1">
                  <from>
                    <xdr:col>4</xdr:col>
                    <xdr:colOff>104775</xdr:colOff>
                    <xdr:row>51</xdr:row>
                    <xdr:rowOff>0</xdr:rowOff>
                  </from>
                  <to>
                    <xdr:col>4</xdr:col>
                    <xdr:colOff>676275</xdr:colOff>
                    <xdr:row>52</xdr:row>
                    <xdr:rowOff>28575</xdr:rowOff>
                  </to>
                </anchor>
              </controlPr>
            </control>
          </mc:Choice>
        </mc:AlternateContent>
        <mc:AlternateContent xmlns:mc="http://schemas.openxmlformats.org/markup-compatibility/2006">
          <mc:Choice Requires="x14">
            <control shapeId="1127" r:id="rId31" name="Check Box 103">
              <controlPr defaultSize="0" autoFill="0" autoLine="0" autoPict="0" altText="はい">
                <anchor moveWithCells="1">
                  <from>
                    <xdr:col>5</xdr:col>
                    <xdr:colOff>57150</xdr:colOff>
                    <xdr:row>51</xdr:row>
                    <xdr:rowOff>19050</xdr:rowOff>
                  </from>
                  <to>
                    <xdr:col>6</xdr:col>
                    <xdr:colOff>0</xdr:colOff>
                    <xdr:row>51</xdr:row>
                    <xdr:rowOff>342900</xdr:rowOff>
                  </to>
                </anchor>
              </controlPr>
            </control>
          </mc:Choice>
        </mc:AlternateContent>
        <mc:AlternateContent xmlns:mc="http://schemas.openxmlformats.org/markup-compatibility/2006">
          <mc:Choice Requires="x14">
            <control shapeId="1128" r:id="rId32" name="Check Box 104">
              <controlPr defaultSize="0" autoFill="0" autoLine="0" autoPict="0" altText="はい">
                <anchor moveWithCells="1">
                  <from>
                    <xdr:col>4</xdr:col>
                    <xdr:colOff>114300</xdr:colOff>
                    <xdr:row>50</xdr:row>
                    <xdr:rowOff>123825</xdr:rowOff>
                  </from>
                  <to>
                    <xdr:col>4</xdr:col>
                    <xdr:colOff>685800</xdr:colOff>
                    <xdr:row>50</xdr:row>
                    <xdr:rowOff>400050</xdr:rowOff>
                  </to>
                </anchor>
              </controlPr>
            </control>
          </mc:Choice>
        </mc:AlternateContent>
        <mc:AlternateContent xmlns:mc="http://schemas.openxmlformats.org/markup-compatibility/2006">
          <mc:Choice Requires="x14">
            <control shapeId="1129" r:id="rId33" name="Check Box 105">
              <controlPr defaultSize="0" autoFill="0" autoLine="0" autoPict="0" altText="はい">
                <anchor moveWithCells="1">
                  <from>
                    <xdr:col>5</xdr:col>
                    <xdr:colOff>47625</xdr:colOff>
                    <xdr:row>50</xdr:row>
                    <xdr:rowOff>133350</xdr:rowOff>
                  </from>
                  <to>
                    <xdr:col>5</xdr:col>
                    <xdr:colOff>619125</xdr:colOff>
                    <xdr:row>50</xdr:row>
                    <xdr:rowOff>419100</xdr:rowOff>
                  </to>
                </anchor>
              </controlPr>
            </control>
          </mc:Choice>
        </mc:AlternateContent>
        <mc:AlternateContent xmlns:mc="http://schemas.openxmlformats.org/markup-compatibility/2006">
          <mc:Choice Requires="x14">
            <control shapeId="1147" r:id="rId34" name="Check Box 123">
              <controlPr defaultSize="0" autoFill="0" autoLine="0" autoPict="0" altText="はい">
                <anchor moveWithCells="1">
                  <from>
                    <xdr:col>4</xdr:col>
                    <xdr:colOff>123825</xdr:colOff>
                    <xdr:row>41</xdr:row>
                    <xdr:rowOff>152400</xdr:rowOff>
                  </from>
                  <to>
                    <xdr:col>4</xdr:col>
                    <xdr:colOff>695325</xdr:colOff>
                    <xdr:row>41</xdr:row>
                    <xdr:rowOff>609600</xdr:rowOff>
                  </to>
                </anchor>
              </controlPr>
            </control>
          </mc:Choice>
        </mc:AlternateContent>
        <mc:AlternateContent xmlns:mc="http://schemas.openxmlformats.org/markup-compatibility/2006">
          <mc:Choice Requires="x14">
            <control shapeId="1148" r:id="rId35" name="Check Box 124">
              <controlPr defaultSize="0" autoFill="0" autoLine="0" autoPict="0" altText="はい">
                <anchor moveWithCells="1">
                  <from>
                    <xdr:col>5</xdr:col>
                    <xdr:colOff>19050</xdr:colOff>
                    <xdr:row>41</xdr:row>
                    <xdr:rowOff>133350</xdr:rowOff>
                  </from>
                  <to>
                    <xdr:col>5</xdr:col>
                    <xdr:colOff>590550</xdr:colOff>
                    <xdr:row>41</xdr:row>
                    <xdr:rowOff>619125</xdr:rowOff>
                  </to>
                </anchor>
              </controlPr>
            </control>
          </mc:Choice>
        </mc:AlternateContent>
        <mc:AlternateContent xmlns:mc="http://schemas.openxmlformats.org/markup-compatibility/2006">
          <mc:Choice Requires="x14">
            <control shapeId="1182" r:id="rId36" name="Check Box 158">
              <controlPr defaultSize="0" autoFill="0" autoLine="0" autoPict="0">
                <anchor moveWithCells="1">
                  <from>
                    <xdr:col>1</xdr:col>
                    <xdr:colOff>85725</xdr:colOff>
                    <xdr:row>67</xdr:row>
                    <xdr:rowOff>438150</xdr:rowOff>
                  </from>
                  <to>
                    <xdr:col>1</xdr:col>
                    <xdr:colOff>295275</xdr:colOff>
                    <xdr:row>67</xdr:row>
                    <xdr:rowOff>676275</xdr:rowOff>
                  </to>
                </anchor>
              </controlPr>
            </control>
          </mc:Choice>
        </mc:AlternateContent>
        <mc:AlternateContent xmlns:mc="http://schemas.openxmlformats.org/markup-compatibility/2006">
          <mc:Choice Requires="x14">
            <control shapeId="1183" r:id="rId37" name="Check Box 159">
              <controlPr defaultSize="0" autoFill="0" autoLine="0" autoPict="0">
                <anchor moveWithCells="1">
                  <from>
                    <xdr:col>1</xdr:col>
                    <xdr:colOff>85725</xdr:colOff>
                    <xdr:row>67</xdr:row>
                    <xdr:rowOff>609600</xdr:rowOff>
                  </from>
                  <to>
                    <xdr:col>1</xdr:col>
                    <xdr:colOff>295275</xdr:colOff>
                    <xdr:row>67</xdr:row>
                    <xdr:rowOff>847725</xdr:rowOff>
                  </to>
                </anchor>
              </controlPr>
            </control>
          </mc:Choice>
        </mc:AlternateContent>
        <mc:AlternateContent xmlns:mc="http://schemas.openxmlformats.org/markup-compatibility/2006">
          <mc:Choice Requires="x14">
            <control shapeId="1184" r:id="rId38" name="Check Box 160">
              <controlPr defaultSize="0" autoFill="0" autoLine="0" autoPict="0">
                <anchor moveWithCells="1">
                  <from>
                    <xdr:col>1</xdr:col>
                    <xdr:colOff>85725</xdr:colOff>
                    <xdr:row>67</xdr:row>
                    <xdr:rowOff>781050</xdr:rowOff>
                  </from>
                  <to>
                    <xdr:col>1</xdr:col>
                    <xdr:colOff>295275</xdr:colOff>
                    <xdr:row>67</xdr:row>
                    <xdr:rowOff>1019175</xdr:rowOff>
                  </to>
                </anchor>
              </controlPr>
            </control>
          </mc:Choice>
        </mc:AlternateContent>
        <mc:AlternateContent xmlns:mc="http://schemas.openxmlformats.org/markup-compatibility/2006">
          <mc:Choice Requires="x14">
            <control shapeId="1185" r:id="rId39" name="Check Box 161">
              <controlPr defaultSize="0" autoFill="0" autoLine="0" autoPict="0">
                <anchor moveWithCells="1">
                  <from>
                    <xdr:col>1</xdr:col>
                    <xdr:colOff>85725</xdr:colOff>
                    <xdr:row>67</xdr:row>
                    <xdr:rowOff>1238250</xdr:rowOff>
                  </from>
                  <to>
                    <xdr:col>1</xdr:col>
                    <xdr:colOff>295275</xdr:colOff>
                    <xdr:row>67</xdr:row>
                    <xdr:rowOff>1476375</xdr:rowOff>
                  </to>
                </anchor>
              </controlPr>
            </control>
          </mc:Choice>
        </mc:AlternateContent>
        <mc:AlternateContent xmlns:mc="http://schemas.openxmlformats.org/markup-compatibility/2006">
          <mc:Choice Requires="x14">
            <control shapeId="1186" r:id="rId40" name="Check Box 162">
              <controlPr defaultSize="0" autoFill="0" autoLine="0" autoPict="0">
                <anchor moveWithCells="1">
                  <from>
                    <xdr:col>1</xdr:col>
                    <xdr:colOff>85725</xdr:colOff>
                    <xdr:row>67</xdr:row>
                    <xdr:rowOff>1085850</xdr:rowOff>
                  </from>
                  <to>
                    <xdr:col>1</xdr:col>
                    <xdr:colOff>295275</xdr:colOff>
                    <xdr:row>67</xdr:row>
                    <xdr:rowOff>1323975</xdr:rowOff>
                  </to>
                </anchor>
              </controlPr>
            </control>
          </mc:Choice>
        </mc:AlternateContent>
        <mc:AlternateContent xmlns:mc="http://schemas.openxmlformats.org/markup-compatibility/2006">
          <mc:Choice Requires="x14">
            <control shapeId="1188" r:id="rId41" name="Check Box 164">
              <controlPr defaultSize="0" autoFill="0" autoLine="0" autoPict="0" altText="はい">
                <anchor moveWithCells="1">
                  <from>
                    <xdr:col>4</xdr:col>
                    <xdr:colOff>85725</xdr:colOff>
                    <xdr:row>8</xdr:row>
                    <xdr:rowOff>104775</xdr:rowOff>
                  </from>
                  <to>
                    <xdr:col>4</xdr:col>
                    <xdr:colOff>657225</xdr:colOff>
                    <xdr:row>8</xdr:row>
                    <xdr:rowOff>552450</xdr:rowOff>
                  </to>
                </anchor>
              </controlPr>
            </control>
          </mc:Choice>
        </mc:AlternateContent>
        <mc:AlternateContent xmlns:mc="http://schemas.openxmlformats.org/markup-compatibility/2006">
          <mc:Choice Requires="x14">
            <control shapeId="1189" r:id="rId42" name="Check Box 165">
              <controlPr defaultSize="0" autoFill="0" autoLine="0" autoPict="0" altText="はい">
                <anchor moveWithCells="1">
                  <from>
                    <xdr:col>5</xdr:col>
                    <xdr:colOff>85725</xdr:colOff>
                    <xdr:row>8</xdr:row>
                    <xdr:rowOff>95250</xdr:rowOff>
                  </from>
                  <to>
                    <xdr:col>6</xdr:col>
                    <xdr:colOff>0</xdr:colOff>
                    <xdr:row>8</xdr:row>
                    <xdr:rowOff>571500</xdr:rowOff>
                  </to>
                </anchor>
              </controlPr>
            </control>
          </mc:Choice>
        </mc:AlternateContent>
        <mc:AlternateContent xmlns:mc="http://schemas.openxmlformats.org/markup-compatibility/2006">
          <mc:Choice Requires="x14">
            <control shapeId="1190" r:id="rId43" name="Check Box 166">
              <controlPr defaultSize="0" autoFill="0" autoLine="0" autoPict="0" altText="はい">
                <anchor moveWithCells="1">
                  <from>
                    <xdr:col>4</xdr:col>
                    <xdr:colOff>95250</xdr:colOff>
                    <xdr:row>10</xdr:row>
                    <xdr:rowOff>85725</xdr:rowOff>
                  </from>
                  <to>
                    <xdr:col>4</xdr:col>
                    <xdr:colOff>666750</xdr:colOff>
                    <xdr:row>10</xdr:row>
                    <xdr:rowOff>419100</xdr:rowOff>
                  </to>
                </anchor>
              </controlPr>
            </control>
          </mc:Choice>
        </mc:AlternateContent>
        <mc:AlternateContent xmlns:mc="http://schemas.openxmlformats.org/markup-compatibility/2006">
          <mc:Choice Requires="x14">
            <control shapeId="1191" r:id="rId44" name="Check Box 167">
              <controlPr defaultSize="0" autoFill="0" autoLine="0" autoPict="0" altText="はい">
                <anchor moveWithCells="1">
                  <from>
                    <xdr:col>5</xdr:col>
                    <xdr:colOff>47625</xdr:colOff>
                    <xdr:row>10</xdr:row>
                    <xdr:rowOff>95250</xdr:rowOff>
                  </from>
                  <to>
                    <xdr:col>5</xdr:col>
                    <xdr:colOff>619125</xdr:colOff>
                    <xdr:row>10</xdr:row>
                    <xdr:rowOff>419100</xdr:rowOff>
                  </to>
                </anchor>
              </controlPr>
            </control>
          </mc:Choice>
        </mc:AlternateContent>
        <mc:AlternateContent xmlns:mc="http://schemas.openxmlformats.org/markup-compatibility/2006">
          <mc:Choice Requires="x14">
            <control shapeId="1192" r:id="rId45" name="Check Box 168">
              <controlPr defaultSize="0" autoFill="0" autoLine="0" autoPict="0" altText="はい">
                <anchor moveWithCells="1">
                  <from>
                    <xdr:col>4</xdr:col>
                    <xdr:colOff>85725</xdr:colOff>
                    <xdr:row>9</xdr:row>
                    <xdr:rowOff>57150</xdr:rowOff>
                  </from>
                  <to>
                    <xdr:col>4</xdr:col>
                    <xdr:colOff>657225</xdr:colOff>
                    <xdr:row>9</xdr:row>
                    <xdr:rowOff>419100</xdr:rowOff>
                  </to>
                </anchor>
              </controlPr>
            </control>
          </mc:Choice>
        </mc:AlternateContent>
        <mc:AlternateContent xmlns:mc="http://schemas.openxmlformats.org/markup-compatibility/2006">
          <mc:Choice Requires="x14">
            <control shapeId="1193" r:id="rId46" name="Check Box 169">
              <controlPr defaultSize="0" autoFill="0" autoLine="0" autoPict="0" altText="はい">
                <anchor moveWithCells="1">
                  <from>
                    <xdr:col>5</xdr:col>
                    <xdr:colOff>47625</xdr:colOff>
                    <xdr:row>9</xdr:row>
                    <xdr:rowOff>28575</xdr:rowOff>
                  </from>
                  <to>
                    <xdr:col>5</xdr:col>
                    <xdr:colOff>619125</xdr:colOff>
                    <xdr:row>9</xdr:row>
                    <xdr:rowOff>409575</xdr:rowOff>
                  </to>
                </anchor>
              </controlPr>
            </control>
          </mc:Choice>
        </mc:AlternateContent>
        <mc:AlternateContent xmlns:mc="http://schemas.openxmlformats.org/markup-compatibility/2006">
          <mc:Choice Requires="x14">
            <control shapeId="1194" r:id="rId47" name="Check Box 170">
              <controlPr defaultSize="0" autoFill="0" autoLine="0" autoPict="0" altText="はい">
                <anchor moveWithCells="1">
                  <from>
                    <xdr:col>4</xdr:col>
                    <xdr:colOff>95250</xdr:colOff>
                    <xdr:row>11</xdr:row>
                    <xdr:rowOff>85725</xdr:rowOff>
                  </from>
                  <to>
                    <xdr:col>4</xdr:col>
                    <xdr:colOff>666750</xdr:colOff>
                    <xdr:row>11</xdr:row>
                    <xdr:rowOff>419100</xdr:rowOff>
                  </to>
                </anchor>
              </controlPr>
            </control>
          </mc:Choice>
        </mc:AlternateContent>
        <mc:AlternateContent xmlns:mc="http://schemas.openxmlformats.org/markup-compatibility/2006">
          <mc:Choice Requires="x14">
            <control shapeId="1195" r:id="rId48" name="Check Box 171">
              <controlPr defaultSize="0" autoFill="0" autoLine="0" autoPict="0" altText="はい">
                <anchor moveWithCells="1">
                  <from>
                    <xdr:col>5</xdr:col>
                    <xdr:colOff>47625</xdr:colOff>
                    <xdr:row>11</xdr:row>
                    <xdr:rowOff>95250</xdr:rowOff>
                  </from>
                  <to>
                    <xdr:col>5</xdr:col>
                    <xdr:colOff>619125</xdr:colOff>
                    <xdr:row>11</xdr:row>
                    <xdr:rowOff>419100</xdr:rowOff>
                  </to>
                </anchor>
              </controlPr>
            </control>
          </mc:Choice>
        </mc:AlternateContent>
        <mc:AlternateContent xmlns:mc="http://schemas.openxmlformats.org/markup-compatibility/2006">
          <mc:Choice Requires="x14">
            <control shapeId="1196" r:id="rId49" name="Check Box 172">
              <controlPr defaultSize="0" autoFill="0" autoLine="0" autoPict="0" altText="はい">
                <anchor moveWithCells="1">
                  <from>
                    <xdr:col>6</xdr:col>
                    <xdr:colOff>85725</xdr:colOff>
                    <xdr:row>11</xdr:row>
                    <xdr:rowOff>66675</xdr:rowOff>
                  </from>
                  <to>
                    <xdr:col>6</xdr:col>
                    <xdr:colOff>847725</xdr:colOff>
                    <xdr:row>11</xdr:row>
                    <xdr:rowOff>438150</xdr:rowOff>
                  </to>
                </anchor>
              </controlPr>
            </control>
          </mc:Choice>
        </mc:AlternateContent>
        <mc:AlternateContent xmlns:mc="http://schemas.openxmlformats.org/markup-compatibility/2006">
          <mc:Choice Requires="x14">
            <control shapeId="1197" r:id="rId50" name="Check Box 173">
              <controlPr defaultSize="0" autoFill="0" autoLine="0" autoPict="0" altText="はい">
                <anchor moveWithCells="1">
                  <from>
                    <xdr:col>4</xdr:col>
                    <xdr:colOff>95250</xdr:colOff>
                    <xdr:row>12</xdr:row>
                    <xdr:rowOff>85725</xdr:rowOff>
                  </from>
                  <to>
                    <xdr:col>4</xdr:col>
                    <xdr:colOff>666750</xdr:colOff>
                    <xdr:row>12</xdr:row>
                    <xdr:rowOff>419100</xdr:rowOff>
                  </to>
                </anchor>
              </controlPr>
            </control>
          </mc:Choice>
        </mc:AlternateContent>
        <mc:AlternateContent xmlns:mc="http://schemas.openxmlformats.org/markup-compatibility/2006">
          <mc:Choice Requires="x14">
            <control shapeId="1198" r:id="rId51" name="Check Box 174">
              <controlPr defaultSize="0" autoFill="0" autoLine="0" autoPict="0" altText="はい">
                <anchor moveWithCells="1">
                  <from>
                    <xdr:col>5</xdr:col>
                    <xdr:colOff>47625</xdr:colOff>
                    <xdr:row>12</xdr:row>
                    <xdr:rowOff>95250</xdr:rowOff>
                  </from>
                  <to>
                    <xdr:col>5</xdr:col>
                    <xdr:colOff>619125</xdr:colOff>
                    <xdr:row>12</xdr:row>
                    <xdr:rowOff>419100</xdr:rowOff>
                  </to>
                </anchor>
              </controlPr>
            </control>
          </mc:Choice>
        </mc:AlternateContent>
        <mc:AlternateContent xmlns:mc="http://schemas.openxmlformats.org/markup-compatibility/2006">
          <mc:Choice Requires="x14">
            <control shapeId="1200" r:id="rId52" name="Check Box 176">
              <controlPr defaultSize="0" autoFill="0" autoLine="0" autoPict="0" altText="はい">
                <anchor moveWithCells="1">
                  <from>
                    <xdr:col>4</xdr:col>
                    <xdr:colOff>95250</xdr:colOff>
                    <xdr:row>13</xdr:row>
                    <xdr:rowOff>85725</xdr:rowOff>
                  </from>
                  <to>
                    <xdr:col>4</xdr:col>
                    <xdr:colOff>666750</xdr:colOff>
                    <xdr:row>13</xdr:row>
                    <xdr:rowOff>419100</xdr:rowOff>
                  </to>
                </anchor>
              </controlPr>
            </control>
          </mc:Choice>
        </mc:AlternateContent>
        <mc:AlternateContent xmlns:mc="http://schemas.openxmlformats.org/markup-compatibility/2006">
          <mc:Choice Requires="x14">
            <control shapeId="1201" r:id="rId53" name="Check Box 177">
              <controlPr defaultSize="0" autoFill="0" autoLine="0" autoPict="0" altText="はい">
                <anchor moveWithCells="1">
                  <from>
                    <xdr:col>5</xdr:col>
                    <xdr:colOff>47625</xdr:colOff>
                    <xdr:row>13</xdr:row>
                    <xdr:rowOff>95250</xdr:rowOff>
                  </from>
                  <to>
                    <xdr:col>5</xdr:col>
                    <xdr:colOff>619125</xdr:colOff>
                    <xdr:row>13</xdr:row>
                    <xdr:rowOff>419100</xdr:rowOff>
                  </to>
                </anchor>
              </controlPr>
            </control>
          </mc:Choice>
        </mc:AlternateContent>
        <mc:AlternateContent xmlns:mc="http://schemas.openxmlformats.org/markup-compatibility/2006">
          <mc:Choice Requires="x14">
            <control shapeId="1203" r:id="rId54" name="Check Box 179">
              <controlPr defaultSize="0" autoFill="0" autoLine="0" autoPict="0" altText="はい">
                <anchor moveWithCells="1">
                  <from>
                    <xdr:col>4</xdr:col>
                    <xdr:colOff>95250</xdr:colOff>
                    <xdr:row>15</xdr:row>
                    <xdr:rowOff>85725</xdr:rowOff>
                  </from>
                  <to>
                    <xdr:col>4</xdr:col>
                    <xdr:colOff>666750</xdr:colOff>
                    <xdr:row>15</xdr:row>
                    <xdr:rowOff>419100</xdr:rowOff>
                  </to>
                </anchor>
              </controlPr>
            </control>
          </mc:Choice>
        </mc:AlternateContent>
        <mc:AlternateContent xmlns:mc="http://schemas.openxmlformats.org/markup-compatibility/2006">
          <mc:Choice Requires="x14">
            <control shapeId="1204" r:id="rId55" name="Check Box 180">
              <controlPr defaultSize="0" autoFill="0" autoLine="0" autoPict="0" altText="はい">
                <anchor moveWithCells="1">
                  <from>
                    <xdr:col>5</xdr:col>
                    <xdr:colOff>47625</xdr:colOff>
                    <xdr:row>15</xdr:row>
                    <xdr:rowOff>95250</xdr:rowOff>
                  </from>
                  <to>
                    <xdr:col>5</xdr:col>
                    <xdr:colOff>619125</xdr:colOff>
                    <xdr:row>15</xdr:row>
                    <xdr:rowOff>419100</xdr:rowOff>
                  </to>
                </anchor>
              </controlPr>
            </control>
          </mc:Choice>
        </mc:AlternateContent>
        <mc:AlternateContent xmlns:mc="http://schemas.openxmlformats.org/markup-compatibility/2006">
          <mc:Choice Requires="x14">
            <control shapeId="1205" r:id="rId56" name="Check Box 181">
              <controlPr defaultSize="0" autoFill="0" autoLine="0" autoPict="0" altText="はい">
                <anchor moveWithCells="1">
                  <from>
                    <xdr:col>4</xdr:col>
                    <xdr:colOff>76200</xdr:colOff>
                    <xdr:row>16</xdr:row>
                    <xdr:rowOff>66675</xdr:rowOff>
                  </from>
                  <to>
                    <xdr:col>4</xdr:col>
                    <xdr:colOff>647700</xdr:colOff>
                    <xdr:row>17</xdr:row>
                    <xdr:rowOff>9525</xdr:rowOff>
                  </to>
                </anchor>
              </controlPr>
            </control>
          </mc:Choice>
        </mc:AlternateContent>
        <mc:AlternateContent xmlns:mc="http://schemas.openxmlformats.org/markup-compatibility/2006">
          <mc:Choice Requires="x14">
            <control shapeId="1206" r:id="rId57" name="Check Box 182">
              <controlPr defaultSize="0" autoFill="0" autoLine="0" autoPict="0" altText="はい">
                <anchor moveWithCells="1">
                  <from>
                    <xdr:col>5</xdr:col>
                    <xdr:colOff>57150</xdr:colOff>
                    <xdr:row>16</xdr:row>
                    <xdr:rowOff>95250</xdr:rowOff>
                  </from>
                  <to>
                    <xdr:col>6</xdr:col>
                    <xdr:colOff>0</xdr:colOff>
                    <xdr:row>16</xdr:row>
                    <xdr:rowOff>419100</xdr:rowOff>
                  </to>
                </anchor>
              </controlPr>
            </control>
          </mc:Choice>
        </mc:AlternateContent>
        <mc:AlternateContent xmlns:mc="http://schemas.openxmlformats.org/markup-compatibility/2006">
          <mc:Choice Requires="x14">
            <control shapeId="1207" r:id="rId58" name="Check Box 183">
              <controlPr defaultSize="0" autoFill="0" autoLine="0" autoPict="0" altText="はい">
                <anchor moveWithCells="1">
                  <from>
                    <xdr:col>4</xdr:col>
                    <xdr:colOff>95250</xdr:colOff>
                    <xdr:row>17</xdr:row>
                    <xdr:rowOff>85725</xdr:rowOff>
                  </from>
                  <to>
                    <xdr:col>4</xdr:col>
                    <xdr:colOff>666750</xdr:colOff>
                    <xdr:row>17</xdr:row>
                    <xdr:rowOff>419100</xdr:rowOff>
                  </to>
                </anchor>
              </controlPr>
            </control>
          </mc:Choice>
        </mc:AlternateContent>
        <mc:AlternateContent xmlns:mc="http://schemas.openxmlformats.org/markup-compatibility/2006">
          <mc:Choice Requires="x14">
            <control shapeId="1208" r:id="rId59" name="Check Box 184">
              <controlPr defaultSize="0" autoFill="0" autoLine="0" autoPict="0" altText="はい">
                <anchor moveWithCells="1">
                  <from>
                    <xdr:col>5</xdr:col>
                    <xdr:colOff>47625</xdr:colOff>
                    <xdr:row>17</xdr:row>
                    <xdr:rowOff>95250</xdr:rowOff>
                  </from>
                  <to>
                    <xdr:col>5</xdr:col>
                    <xdr:colOff>619125</xdr:colOff>
                    <xdr:row>17</xdr:row>
                    <xdr:rowOff>419100</xdr:rowOff>
                  </to>
                </anchor>
              </controlPr>
            </control>
          </mc:Choice>
        </mc:AlternateContent>
        <mc:AlternateContent xmlns:mc="http://schemas.openxmlformats.org/markup-compatibility/2006">
          <mc:Choice Requires="x14">
            <control shapeId="1209" r:id="rId60" name="Check Box 185">
              <controlPr defaultSize="0" autoFill="0" autoLine="0" autoPict="0" altText="はい">
                <anchor moveWithCells="1">
                  <from>
                    <xdr:col>4</xdr:col>
                    <xdr:colOff>95250</xdr:colOff>
                    <xdr:row>19</xdr:row>
                    <xdr:rowOff>85725</xdr:rowOff>
                  </from>
                  <to>
                    <xdr:col>4</xdr:col>
                    <xdr:colOff>666750</xdr:colOff>
                    <xdr:row>19</xdr:row>
                    <xdr:rowOff>419100</xdr:rowOff>
                  </to>
                </anchor>
              </controlPr>
            </control>
          </mc:Choice>
        </mc:AlternateContent>
        <mc:AlternateContent xmlns:mc="http://schemas.openxmlformats.org/markup-compatibility/2006">
          <mc:Choice Requires="x14">
            <control shapeId="1210" r:id="rId61" name="Check Box 186">
              <controlPr defaultSize="0" autoFill="0" autoLine="0" autoPict="0" altText="はい">
                <anchor moveWithCells="1">
                  <from>
                    <xdr:col>5</xdr:col>
                    <xdr:colOff>47625</xdr:colOff>
                    <xdr:row>19</xdr:row>
                    <xdr:rowOff>95250</xdr:rowOff>
                  </from>
                  <to>
                    <xdr:col>5</xdr:col>
                    <xdr:colOff>619125</xdr:colOff>
                    <xdr:row>19</xdr:row>
                    <xdr:rowOff>419100</xdr:rowOff>
                  </to>
                </anchor>
              </controlPr>
            </control>
          </mc:Choice>
        </mc:AlternateContent>
        <mc:AlternateContent xmlns:mc="http://schemas.openxmlformats.org/markup-compatibility/2006">
          <mc:Choice Requires="x14">
            <control shapeId="1212" r:id="rId62" name="Check Box 188">
              <controlPr defaultSize="0" autoFill="0" autoLine="0" autoPict="0" altText="はい">
                <anchor moveWithCells="1">
                  <from>
                    <xdr:col>4</xdr:col>
                    <xdr:colOff>95250</xdr:colOff>
                    <xdr:row>20</xdr:row>
                    <xdr:rowOff>85725</xdr:rowOff>
                  </from>
                  <to>
                    <xdr:col>4</xdr:col>
                    <xdr:colOff>666750</xdr:colOff>
                    <xdr:row>20</xdr:row>
                    <xdr:rowOff>419100</xdr:rowOff>
                  </to>
                </anchor>
              </controlPr>
            </control>
          </mc:Choice>
        </mc:AlternateContent>
        <mc:AlternateContent xmlns:mc="http://schemas.openxmlformats.org/markup-compatibility/2006">
          <mc:Choice Requires="x14">
            <control shapeId="1213" r:id="rId63" name="Check Box 189">
              <controlPr defaultSize="0" autoFill="0" autoLine="0" autoPict="0" altText="はい">
                <anchor moveWithCells="1">
                  <from>
                    <xdr:col>5</xdr:col>
                    <xdr:colOff>47625</xdr:colOff>
                    <xdr:row>20</xdr:row>
                    <xdr:rowOff>95250</xdr:rowOff>
                  </from>
                  <to>
                    <xdr:col>5</xdr:col>
                    <xdr:colOff>619125</xdr:colOff>
                    <xdr:row>20</xdr:row>
                    <xdr:rowOff>419100</xdr:rowOff>
                  </to>
                </anchor>
              </controlPr>
            </control>
          </mc:Choice>
        </mc:AlternateContent>
        <mc:AlternateContent xmlns:mc="http://schemas.openxmlformats.org/markup-compatibility/2006">
          <mc:Choice Requires="x14">
            <control shapeId="1215" r:id="rId64" name="Check Box 191">
              <controlPr defaultSize="0" autoFill="0" autoLine="0" autoPict="0" altText="はい">
                <anchor moveWithCells="1">
                  <from>
                    <xdr:col>4</xdr:col>
                    <xdr:colOff>95250</xdr:colOff>
                    <xdr:row>21</xdr:row>
                    <xdr:rowOff>85725</xdr:rowOff>
                  </from>
                  <to>
                    <xdr:col>4</xdr:col>
                    <xdr:colOff>666750</xdr:colOff>
                    <xdr:row>21</xdr:row>
                    <xdr:rowOff>419100</xdr:rowOff>
                  </to>
                </anchor>
              </controlPr>
            </control>
          </mc:Choice>
        </mc:AlternateContent>
        <mc:AlternateContent xmlns:mc="http://schemas.openxmlformats.org/markup-compatibility/2006">
          <mc:Choice Requires="x14">
            <control shapeId="1216" r:id="rId65" name="Check Box 192">
              <controlPr defaultSize="0" autoFill="0" autoLine="0" autoPict="0" altText="はい">
                <anchor moveWithCells="1">
                  <from>
                    <xdr:col>5</xdr:col>
                    <xdr:colOff>47625</xdr:colOff>
                    <xdr:row>21</xdr:row>
                    <xdr:rowOff>95250</xdr:rowOff>
                  </from>
                  <to>
                    <xdr:col>5</xdr:col>
                    <xdr:colOff>619125</xdr:colOff>
                    <xdr:row>21</xdr:row>
                    <xdr:rowOff>419100</xdr:rowOff>
                  </to>
                </anchor>
              </controlPr>
            </control>
          </mc:Choice>
        </mc:AlternateContent>
        <mc:AlternateContent xmlns:mc="http://schemas.openxmlformats.org/markup-compatibility/2006">
          <mc:Choice Requires="x14">
            <control shapeId="1218" r:id="rId66" name="Check Box 194">
              <controlPr defaultSize="0" autoFill="0" autoLine="0" autoPict="0" altText="はい">
                <anchor moveWithCells="1">
                  <from>
                    <xdr:col>4</xdr:col>
                    <xdr:colOff>104775</xdr:colOff>
                    <xdr:row>18</xdr:row>
                    <xdr:rowOff>47625</xdr:rowOff>
                  </from>
                  <to>
                    <xdr:col>4</xdr:col>
                    <xdr:colOff>676275</xdr:colOff>
                    <xdr:row>18</xdr:row>
                    <xdr:rowOff>438150</xdr:rowOff>
                  </to>
                </anchor>
              </controlPr>
            </control>
          </mc:Choice>
        </mc:AlternateContent>
        <mc:AlternateContent xmlns:mc="http://schemas.openxmlformats.org/markup-compatibility/2006">
          <mc:Choice Requires="x14">
            <control shapeId="1219" r:id="rId67" name="Check Box 195">
              <controlPr defaultSize="0" autoFill="0" autoLine="0" autoPict="0" altText="はい">
                <anchor moveWithCells="1">
                  <from>
                    <xdr:col>5</xdr:col>
                    <xdr:colOff>57150</xdr:colOff>
                    <xdr:row>18</xdr:row>
                    <xdr:rowOff>95250</xdr:rowOff>
                  </from>
                  <to>
                    <xdr:col>6</xdr:col>
                    <xdr:colOff>0</xdr:colOff>
                    <xdr:row>18</xdr:row>
                    <xdr:rowOff>419100</xdr:rowOff>
                  </to>
                </anchor>
              </controlPr>
            </control>
          </mc:Choice>
        </mc:AlternateContent>
        <mc:AlternateContent xmlns:mc="http://schemas.openxmlformats.org/markup-compatibility/2006">
          <mc:Choice Requires="x14">
            <control shapeId="1220" r:id="rId68" name="Check Box 196">
              <controlPr defaultSize="0" autoFill="0" autoLine="0" autoPict="0" altText="はい">
                <anchor moveWithCells="1">
                  <from>
                    <xdr:col>4</xdr:col>
                    <xdr:colOff>104775</xdr:colOff>
                    <xdr:row>23</xdr:row>
                    <xdr:rowOff>228600</xdr:rowOff>
                  </from>
                  <to>
                    <xdr:col>4</xdr:col>
                    <xdr:colOff>676275</xdr:colOff>
                    <xdr:row>23</xdr:row>
                    <xdr:rowOff>561975</xdr:rowOff>
                  </to>
                </anchor>
              </controlPr>
            </control>
          </mc:Choice>
        </mc:AlternateContent>
        <mc:AlternateContent xmlns:mc="http://schemas.openxmlformats.org/markup-compatibility/2006">
          <mc:Choice Requires="x14">
            <control shapeId="1221" r:id="rId69" name="Check Box 197">
              <controlPr defaultSize="0" autoFill="0" autoLine="0" autoPict="0" altText="はい">
                <anchor moveWithCells="1">
                  <from>
                    <xdr:col>5</xdr:col>
                    <xdr:colOff>47625</xdr:colOff>
                    <xdr:row>23</xdr:row>
                    <xdr:rowOff>247650</xdr:rowOff>
                  </from>
                  <to>
                    <xdr:col>5</xdr:col>
                    <xdr:colOff>619125</xdr:colOff>
                    <xdr:row>23</xdr:row>
                    <xdr:rowOff>571500</xdr:rowOff>
                  </to>
                </anchor>
              </controlPr>
            </control>
          </mc:Choice>
        </mc:AlternateContent>
        <mc:AlternateContent xmlns:mc="http://schemas.openxmlformats.org/markup-compatibility/2006">
          <mc:Choice Requires="x14">
            <control shapeId="1223" r:id="rId70" name="Check Box 199">
              <controlPr defaultSize="0" autoFill="0" autoLine="0" autoPict="0" altText="はい">
                <anchor moveWithCells="1">
                  <from>
                    <xdr:col>4</xdr:col>
                    <xdr:colOff>95250</xdr:colOff>
                    <xdr:row>24</xdr:row>
                    <xdr:rowOff>200025</xdr:rowOff>
                  </from>
                  <to>
                    <xdr:col>4</xdr:col>
                    <xdr:colOff>666750</xdr:colOff>
                    <xdr:row>24</xdr:row>
                    <xdr:rowOff>533400</xdr:rowOff>
                  </to>
                </anchor>
              </controlPr>
            </control>
          </mc:Choice>
        </mc:AlternateContent>
        <mc:AlternateContent xmlns:mc="http://schemas.openxmlformats.org/markup-compatibility/2006">
          <mc:Choice Requires="x14">
            <control shapeId="1224" r:id="rId71" name="Check Box 200">
              <controlPr defaultSize="0" autoFill="0" autoLine="0" autoPict="0" altText="はい">
                <anchor moveWithCells="1">
                  <from>
                    <xdr:col>5</xdr:col>
                    <xdr:colOff>47625</xdr:colOff>
                    <xdr:row>24</xdr:row>
                    <xdr:rowOff>209550</xdr:rowOff>
                  </from>
                  <to>
                    <xdr:col>5</xdr:col>
                    <xdr:colOff>619125</xdr:colOff>
                    <xdr:row>24</xdr:row>
                    <xdr:rowOff>533400</xdr:rowOff>
                  </to>
                </anchor>
              </controlPr>
            </control>
          </mc:Choice>
        </mc:AlternateContent>
        <mc:AlternateContent xmlns:mc="http://schemas.openxmlformats.org/markup-compatibility/2006">
          <mc:Choice Requires="x14">
            <control shapeId="1229" r:id="rId72" name="Check Box 205">
              <controlPr defaultSize="0" autoFill="0" autoLine="0" autoPict="0" altText="はい">
                <anchor moveWithCells="1">
                  <from>
                    <xdr:col>4</xdr:col>
                    <xdr:colOff>104775</xdr:colOff>
                    <xdr:row>22</xdr:row>
                    <xdr:rowOff>180975</xdr:rowOff>
                  </from>
                  <to>
                    <xdr:col>4</xdr:col>
                    <xdr:colOff>676275</xdr:colOff>
                    <xdr:row>22</xdr:row>
                    <xdr:rowOff>571500</xdr:rowOff>
                  </to>
                </anchor>
              </controlPr>
            </control>
          </mc:Choice>
        </mc:AlternateContent>
        <mc:AlternateContent xmlns:mc="http://schemas.openxmlformats.org/markup-compatibility/2006">
          <mc:Choice Requires="x14">
            <control shapeId="1230" r:id="rId73" name="Check Box 206">
              <controlPr defaultSize="0" autoFill="0" autoLine="0" autoPict="0" altText="はい">
                <anchor moveWithCells="1">
                  <from>
                    <xdr:col>5</xdr:col>
                    <xdr:colOff>28575</xdr:colOff>
                    <xdr:row>22</xdr:row>
                    <xdr:rowOff>209550</xdr:rowOff>
                  </from>
                  <to>
                    <xdr:col>5</xdr:col>
                    <xdr:colOff>600075</xdr:colOff>
                    <xdr:row>22</xdr:row>
                    <xdr:rowOff>533400</xdr:rowOff>
                  </to>
                </anchor>
              </controlPr>
            </control>
          </mc:Choice>
        </mc:AlternateContent>
        <mc:AlternateContent xmlns:mc="http://schemas.openxmlformats.org/markup-compatibility/2006">
          <mc:Choice Requires="x14">
            <control shapeId="1231" r:id="rId74" name="Check Box 207">
              <controlPr defaultSize="0" autoFill="0" autoLine="0" autoPict="0" altText="はい">
                <anchor moveWithCells="1">
                  <from>
                    <xdr:col>4</xdr:col>
                    <xdr:colOff>133350</xdr:colOff>
                    <xdr:row>26</xdr:row>
                    <xdr:rowOff>114300</xdr:rowOff>
                  </from>
                  <to>
                    <xdr:col>4</xdr:col>
                    <xdr:colOff>704850</xdr:colOff>
                    <xdr:row>26</xdr:row>
                    <xdr:rowOff>504825</xdr:rowOff>
                  </to>
                </anchor>
              </controlPr>
            </control>
          </mc:Choice>
        </mc:AlternateContent>
        <mc:AlternateContent xmlns:mc="http://schemas.openxmlformats.org/markup-compatibility/2006">
          <mc:Choice Requires="x14">
            <control shapeId="1232" r:id="rId75" name="Check Box 208">
              <controlPr defaultSize="0" autoFill="0" autoLine="0" autoPict="0" altText="はい">
                <anchor moveWithCells="1">
                  <from>
                    <xdr:col>5</xdr:col>
                    <xdr:colOff>28575</xdr:colOff>
                    <xdr:row>26</xdr:row>
                    <xdr:rowOff>142875</xdr:rowOff>
                  </from>
                  <to>
                    <xdr:col>5</xdr:col>
                    <xdr:colOff>600075</xdr:colOff>
                    <xdr:row>26</xdr:row>
                    <xdr:rowOff>466725</xdr:rowOff>
                  </to>
                </anchor>
              </controlPr>
            </control>
          </mc:Choice>
        </mc:AlternateContent>
        <mc:AlternateContent xmlns:mc="http://schemas.openxmlformats.org/markup-compatibility/2006">
          <mc:Choice Requires="x14">
            <control shapeId="1233" r:id="rId76" name="Check Box 209">
              <controlPr defaultSize="0" autoFill="0" autoLine="0" autoPict="0" altText="はい">
                <anchor moveWithCells="1">
                  <from>
                    <xdr:col>4</xdr:col>
                    <xdr:colOff>133350</xdr:colOff>
                    <xdr:row>25</xdr:row>
                    <xdr:rowOff>114300</xdr:rowOff>
                  </from>
                  <to>
                    <xdr:col>4</xdr:col>
                    <xdr:colOff>704850</xdr:colOff>
                    <xdr:row>25</xdr:row>
                    <xdr:rowOff>504825</xdr:rowOff>
                  </to>
                </anchor>
              </controlPr>
            </control>
          </mc:Choice>
        </mc:AlternateContent>
        <mc:AlternateContent xmlns:mc="http://schemas.openxmlformats.org/markup-compatibility/2006">
          <mc:Choice Requires="x14">
            <control shapeId="1234" r:id="rId77" name="Check Box 210">
              <controlPr defaultSize="0" autoFill="0" autoLine="0" autoPict="0" altText="はい">
                <anchor moveWithCells="1">
                  <from>
                    <xdr:col>5</xdr:col>
                    <xdr:colOff>28575</xdr:colOff>
                    <xdr:row>25</xdr:row>
                    <xdr:rowOff>142875</xdr:rowOff>
                  </from>
                  <to>
                    <xdr:col>5</xdr:col>
                    <xdr:colOff>600075</xdr:colOff>
                    <xdr:row>25</xdr:row>
                    <xdr:rowOff>466725</xdr:rowOff>
                  </to>
                </anchor>
              </controlPr>
            </control>
          </mc:Choice>
        </mc:AlternateContent>
        <mc:AlternateContent xmlns:mc="http://schemas.openxmlformats.org/markup-compatibility/2006">
          <mc:Choice Requires="x14">
            <control shapeId="1236" r:id="rId78" name="Check Box 212">
              <controlPr defaultSize="0" autoFill="0" autoLine="0" autoPict="0" altText="はい">
                <anchor moveWithCells="1">
                  <from>
                    <xdr:col>4</xdr:col>
                    <xdr:colOff>104775</xdr:colOff>
                    <xdr:row>31</xdr:row>
                    <xdr:rowOff>161925</xdr:rowOff>
                  </from>
                  <to>
                    <xdr:col>4</xdr:col>
                    <xdr:colOff>676275</xdr:colOff>
                    <xdr:row>31</xdr:row>
                    <xdr:rowOff>495300</xdr:rowOff>
                  </to>
                </anchor>
              </controlPr>
            </control>
          </mc:Choice>
        </mc:AlternateContent>
        <mc:AlternateContent xmlns:mc="http://schemas.openxmlformats.org/markup-compatibility/2006">
          <mc:Choice Requires="x14">
            <control shapeId="1237" r:id="rId79" name="Check Box 213">
              <controlPr defaultSize="0" autoFill="0" autoLine="0" autoPict="0" altText="はい">
                <anchor moveWithCells="1">
                  <from>
                    <xdr:col>5</xdr:col>
                    <xdr:colOff>28575</xdr:colOff>
                    <xdr:row>31</xdr:row>
                    <xdr:rowOff>171450</xdr:rowOff>
                  </from>
                  <to>
                    <xdr:col>5</xdr:col>
                    <xdr:colOff>600075</xdr:colOff>
                    <xdr:row>31</xdr:row>
                    <xdr:rowOff>495300</xdr:rowOff>
                  </to>
                </anchor>
              </controlPr>
            </control>
          </mc:Choice>
        </mc:AlternateContent>
        <mc:AlternateContent xmlns:mc="http://schemas.openxmlformats.org/markup-compatibility/2006">
          <mc:Choice Requires="x14">
            <control shapeId="1239" r:id="rId80" name="Check Box 215">
              <controlPr defaultSize="0" autoFill="0" autoLine="0" autoPict="0" altText="はい">
                <anchor moveWithCells="1">
                  <from>
                    <xdr:col>4</xdr:col>
                    <xdr:colOff>95250</xdr:colOff>
                    <xdr:row>32</xdr:row>
                    <xdr:rowOff>200025</xdr:rowOff>
                  </from>
                  <to>
                    <xdr:col>4</xdr:col>
                    <xdr:colOff>666750</xdr:colOff>
                    <xdr:row>32</xdr:row>
                    <xdr:rowOff>533400</xdr:rowOff>
                  </to>
                </anchor>
              </controlPr>
            </control>
          </mc:Choice>
        </mc:AlternateContent>
        <mc:AlternateContent xmlns:mc="http://schemas.openxmlformats.org/markup-compatibility/2006">
          <mc:Choice Requires="x14">
            <control shapeId="1240" r:id="rId81" name="Check Box 216">
              <controlPr defaultSize="0" autoFill="0" autoLine="0" autoPict="0" altText="はい">
                <anchor moveWithCells="1">
                  <from>
                    <xdr:col>5</xdr:col>
                    <xdr:colOff>28575</xdr:colOff>
                    <xdr:row>32</xdr:row>
                    <xdr:rowOff>200025</xdr:rowOff>
                  </from>
                  <to>
                    <xdr:col>5</xdr:col>
                    <xdr:colOff>600075</xdr:colOff>
                    <xdr:row>32</xdr:row>
                    <xdr:rowOff>523875</xdr:rowOff>
                  </to>
                </anchor>
              </controlPr>
            </control>
          </mc:Choice>
        </mc:AlternateContent>
        <mc:AlternateContent xmlns:mc="http://schemas.openxmlformats.org/markup-compatibility/2006">
          <mc:Choice Requires="x14">
            <control shapeId="1242" r:id="rId82" name="Check Box 218">
              <controlPr defaultSize="0" autoFill="0" autoLine="0" autoPict="0" altText="はい">
                <anchor moveWithCells="1">
                  <from>
                    <xdr:col>4</xdr:col>
                    <xdr:colOff>95250</xdr:colOff>
                    <xdr:row>33</xdr:row>
                    <xdr:rowOff>85725</xdr:rowOff>
                  </from>
                  <to>
                    <xdr:col>4</xdr:col>
                    <xdr:colOff>666750</xdr:colOff>
                    <xdr:row>33</xdr:row>
                    <xdr:rowOff>419100</xdr:rowOff>
                  </to>
                </anchor>
              </controlPr>
            </control>
          </mc:Choice>
        </mc:AlternateContent>
        <mc:AlternateContent xmlns:mc="http://schemas.openxmlformats.org/markup-compatibility/2006">
          <mc:Choice Requires="x14">
            <control shapeId="1243" r:id="rId83" name="Check Box 219">
              <controlPr defaultSize="0" autoFill="0" autoLine="0" autoPict="0" altText="はい">
                <anchor moveWithCells="1">
                  <from>
                    <xdr:col>5</xdr:col>
                    <xdr:colOff>47625</xdr:colOff>
                    <xdr:row>33</xdr:row>
                    <xdr:rowOff>95250</xdr:rowOff>
                  </from>
                  <to>
                    <xdr:col>5</xdr:col>
                    <xdr:colOff>619125</xdr:colOff>
                    <xdr:row>33</xdr:row>
                    <xdr:rowOff>419100</xdr:rowOff>
                  </to>
                </anchor>
              </controlPr>
            </control>
          </mc:Choice>
        </mc:AlternateContent>
        <mc:AlternateContent xmlns:mc="http://schemas.openxmlformats.org/markup-compatibility/2006">
          <mc:Choice Requires="x14">
            <control shapeId="1245" r:id="rId84" name="Check Box 221">
              <controlPr defaultSize="0" autoFill="0" autoLine="0" autoPict="0" altText="はい">
                <anchor moveWithCells="1">
                  <from>
                    <xdr:col>4</xdr:col>
                    <xdr:colOff>123825</xdr:colOff>
                    <xdr:row>30</xdr:row>
                    <xdr:rowOff>180975</xdr:rowOff>
                  </from>
                  <to>
                    <xdr:col>4</xdr:col>
                    <xdr:colOff>695325</xdr:colOff>
                    <xdr:row>30</xdr:row>
                    <xdr:rowOff>571500</xdr:rowOff>
                  </to>
                </anchor>
              </controlPr>
            </control>
          </mc:Choice>
        </mc:AlternateContent>
        <mc:AlternateContent xmlns:mc="http://schemas.openxmlformats.org/markup-compatibility/2006">
          <mc:Choice Requires="x14">
            <control shapeId="1246" r:id="rId85" name="Check Box 222">
              <controlPr defaultSize="0" autoFill="0" autoLine="0" autoPict="0" altText="はい">
                <anchor moveWithCells="1">
                  <from>
                    <xdr:col>5</xdr:col>
                    <xdr:colOff>38100</xdr:colOff>
                    <xdr:row>30</xdr:row>
                    <xdr:rowOff>228600</xdr:rowOff>
                  </from>
                  <to>
                    <xdr:col>5</xdr:col>
                    <xdr:colOff>609600</xdr:colOff>
                    <xdr:row>30</xdr:row>
                    <xdr:rowOff>552450</xdr:rowOff>
                  </to>
                </anchor>
              </controlPr>
            </control>
          </mc:Choice>
        </mc:AlternateContent>
        <mc:AlternateContent xmlns:mc="http://schemas.openxmlformats.org/markup-compatibility/2006">
          <mc:Choice Requires="x14">
            <control shapeId="1248" r:id="rId86" name="Check Box 224">
              <controlPr defaultSize="0" autoFill="0" autoLine="0" autoPict="0" altText="はい">
                <anchor moveWithCells="1">
                  <from>
                    <xdr:col>6</xdr:col>
                    <xdr:colOff>85725</xdr:colOff>
                    <xdr:row>12</xdr:row>
                    <xdr:rowOff>66675</xdr:rowOff>
                  </from>
                  <to>
                    <xdr:col>6</xdr:col>
                    <xdr:colOff>847725</xdr:colOff>
                    <xdr:row>12</xdr:row>
                    <xdr:rowOff>438150</xdr:rowOff>
                  </to>
                </anchor>
              </controlPr>
            </control>
          </mc:Choice>
        </mc:AlternateContent>
        <mc:AlternateContent xmlns:mc="http://schemas.openxmlformats.org/markup-compatibility/2006">
          <mc:Choice Requires="x14">
            <control shapeId="1249" r:id="rId87" name="Check Box 225">
              <controlPr defaultSize="0" autoFill="0" autoLine="0" autoPict="0" altText="はい">
                <anchor moveWithCells="1">
                  <from>
                    <xdr:col>6</xdr:col>
                    <xdr:colOff>85725</xdr:colOff>
                    <xdr:row>13</xdr:row>
                    <xdr:rowOff>66675</xdr:rowOff>
                  </from>
                  <to>
                    <xdr:col>6</xdr:col>
                    <xdr:colOff>847725</xdr:colOff>
                    <xdr:row>13</xdr:row>
                    <xdr:rowOff>438150</xdr:rowOff>
                  </to>
                </anchor>
              </controlPr>
            </control>
          </mc:Choice>
        </mc:AlternateContent>
        <mc:AlternateContent xmlns:mc="http://schemas.openxmlformats.org/markup-compatibility/2006">
          <mc:Choice Requires="x14">
            <control shapeId="1250" r:id="rId88" name="Check Box 226">
              <controlPr defaultSize="0" autoFill="0" autoLine="0" autoPict="0" altText="はい">
                <anchor moveWithCells="1">
                  <from>
                    <xdr:col>6</xdr:col>
                    <xdr:colOff>85725</xdr:colOff>
                    <xdr:row>19</xdr:row>
                    <xdr:rowOff>76200</xdr:rowOff>
                  </from>
                  <to>
                    <xdr:col>6</xdr:col>
                    <xdr:colOff>847725</xdr:colOff>
                    <xdr:row>19</xdr:row>
                    <xdr:rowOff>447675</xdr:rowOff>
                  </to>
                </anchor>
              </controlPr>
            </control>
          </mc:Choice>
        </mc:AlternateContent>
        <mc:AlternateContent xmlns:mc="http://schemas.openxmlformats.org/markup-compatibility/2006">
          <mc:Choice Requires="x14">
            <control shapeId="1251" r:id="rId89" name="Check Box 227">
              <controlPr defaultSize="0" autoFill="0" autoLine="0" autoPict="0" altText="はい">
                <anchor moveWithCells="1">
                  <from>
                    <xdr:col>6</xdr:col>
                    <xdr:colOff>85725</xdr:colOff>
                    <xdr:row>20</xdr:row>
                    <xdr:rowOff>76200</xdr:rowOff>
                  </from>
                  <to>
                    <xdr:col>6</xdr:col>
                    <xdr:colOff>847725</xdr:colOff>
                    <xdr:row>20</xdr:row>
                    <xdr:rowOff>447675</xdr:rowOff>
                  </to>
                </anchor>
              </controlPr>
            </control>
          </mc:Choice>
        </mc:AlternateContent>
        <mc:AlternateContent xmlns:mc="http://schemas.openxmlformats.org/markup-compatibility/2006">
          <mc:Choice Requires="x14">
            <control shapeId="1252" r:id="rId90" name="Check Box 228">
              <controlPr defaultSize="0" autoFill="0" autoLine="0" autoPict="0" altText="はい">
                <anchor moveWithCells="1">
                  <from>
                    <xdr:col>6</xdr:col>
                    <xdr:colOff>85725</xdr:colOff>
                    <xdr:row>21</xdr:row>
                    <xdr:rowOff>76200</xdr:rowOff>
                  </from>
                  <to>
                    <xdr:col>6</xdr:col>
                    <xdr:colOff>847725</xdr:colOff>
                    <xdr:row>21</xdr:row>
                    <xdr:rowOff>447675</xdr:rowOff>
                  </to>
                </anchor>
              </controlPr>
            </control>
          </mc:Choice>
        </mc:AlternateContent>
        <mc:AlternateContent xmlns:mc="http://schemas.openxmlformats.org/markup-compatibility/2006">
          <mc:Choice Requires="x14">
            <control shapeId="1253" r:id="rId91" name="Check Box 229">
              <controlPr defaultSize="0" autoFill="0" autoLine="0" autoPict="0" altText="はい">
                <anchor moveWithCells="1">
                  <from>
                    <xdr:col>6</xdr:col>
                    <xdr:colOff>76200</xdr:colOff>
                    <xdr:row>26</xdr:row>
                    <xdr:rowOff>95250</xdr:rowOff>
                  </from>
                  <to>
                    <xdr:col>6</xdr:col>
                    <xdr:colOff>838200</xdr:colOff>
                    <xdr:row>26</xdr:row>
                    <xdr:rowOff>466725</xdr:rowOff>
                  </to>
                </anchor>
              </controlPr>
            </control>
          </mc:Choice>
        </mc:AlternateContent>
        <mc:AlternateContent xmlns:mc="http://schemas.openxmlformats.org/markup-compatibility/2006">
          <mc:Choice Requires="x14">
            <control shapeId="1254" r:id="rId92" name="Check Box 230">
              <controlPr defaultSize="0" autoFill="0" autoLine="0" autoPict="0" altText="はい">
                <anchor moveWithCells="1">
                  <from>
                    <xdr:col>6</xdr:col>
                    <xdr:colOff>180975</xdr:colOff>
                    <xdr:row>30</xdr:row>
                    <xdr:rowOff>200025</xdr:rowOff>
                  </from>
                  <to>
                    <xdr:col>6</xdr:col>
                    <xdr:colOff>942975</xdr:colOff>
                    <xdr:row>30</xdr:row>
                    <xdr:rowOff>571500</xdr:rowOff>
                  </to>
                </anchor>
              </controlPr>
            </control>
          </mc:Choice>
        </mc:AlternateContent>
        <mc:AlternateContent xmlns:mc="http://schemas.openxmlformats.org/markup-compatibility/2006">
          <mc:Choice Requires="x14">
            <control shapeId="1255" r:id="rId93" name="Check Box 231">
              <controlPr defaultSize="0" autoFill="0" autoLine="0" autoPict="0" altText="はい">
                <anchor moveWithCells="1">
                  <from>
                    <xdr:col>6</xdr:col>
                    <xdr:colOff>152400</xdr:colOff>
                    <xdr:row>31</xdr:row>
                    <xdr:rowOff>171450</xdr:rowOff>
                  </from>
                  <to>
                    <xdr:col>6</xdr:col>
                    <xdr:colOff>914400</xdr:colOff>
                    <xdr:row>31</xdr:row>
                    <xdr:rowOff>542925</xdr:rowOff>
                  </to>
                </anchor>
              </controlPr>
            </control>
          </mc:Choice>
        </mc:AlternateContent>
        <mc:AlternateContent xmlns:mc="http://schemas.openxmlformats.org/markup-compatibility/2006">
          <mc:Choice Requires="x14">
            <control shapeId="1256" r:id="rId94" name="Check Box 232">
              <controlPr defaultSize="0" autoFill="0" autoLine="0" autoPict="0" altText="はい">
                <anchor moveWithCells="1">
                  <from>
                    <xdr:col>6</xdr:col>
                    <xdr:colOff>161925</xdr:colOff>
                    <xdr:row>32</xdr:row>
                    <xdr:rowOff>209550</xdr:rowOff>
                  </from>
                  <to>
                    <xdr:col>6</xdr:col>
                    <xdr:colOff>923925</xdr:colOff>
                    <xdr:row>32</xdr:row>
                    <xdr:rowOff>581025</xdr:rowOff>
                  </to>
                </anchor>
              </controlPr>
            </control>
          </mc:Choice>
        </mc:AlternateContent>
        <mc:AlternateContent xmlns:mc="http://schemas.openxmlformats.org/markup-compatibility/2006">
          <mc:Choice Requires="x14">
            <control shapeId="1257" r:id="rId95" name="Check Box 233">
              <controlPr defaultSize="0" autoFill="0" autoLine="0" autoPict="0" altText="はい">
                <anchor moveWithCells="1">
                  <from>
                    <xdr:col>6</xdr:col>
                    <xdr:colOff>133350</xdr:colOff>
                    <xdr:row>33</xdr:row>
                    <xdr:rowOff>95250</xdr:rowOff>
                  </from>
                  <to>
                    <xdr:col>6</xdr:col>
                    <xdr:colOff>895350</xdr:colOff>
                    <xdr:row>33</xdr:row>
                    <xdr:rowOff>466725</xdr:rowOff>
                  </to>
                </anchor>
              </controlPr>
            </control>
          </mc:Choice>
        </mc:AlternateContent>
        <mc:AlternateContent xmlns:mc="http://schemas.openxmlformats.org/markup-compatibility/2006">
          <mc:Choice Requires="x14">
            <control shapeId="1258" r:id="rId96" name="Check Box 234">
              <controlPr defaultSize="0" autoFill="0" autoLine="0" autoPict="0">
                <anchor moveWithCells="1">
                  <from>
                    <xdr:col>4</xdr:col>
                    <xdr:colOff>323850</xdr:colOff>
                    <xdr:row>35</xdr:row>
                    <xdr:rowOff>371475</xdr:rowOff>
                  </from>
                  <to>
                    <xdr:col>6</xdr:col>
                    <xdr:colOff>266700</xdr:colOff>
                    <xdr:row>35</xdr:row>
                    <xdr:rowOff>600075</xdr:rowOff>
                  </to>
                </anchor>
              </controlPr>
            </control>
          </mc:Choice>
        </mc:AlternateContent>
        <mc:AlternateContent xmlns:mc="http://schemas.openxmlformats.org/markup-compatibility/2006">
          <mc:Choice Requires="x14">
            <control shapeId="1259" r:id="rId97" name="Check Box 235">
              <controlPr defaultSize="0" autoFill="0" autoLine="0" autoPict="0" altText="はい">
                <anchor moveWithCells="1">
                  <from>
                    <xdr:col>4</xdr:col>
                    <xdr:colOff>133350</xdr:colOff>
                    <xdr:row>36</xdr:row>
                    <xdr:rowOff>114300</xdr:rowOff>
                  </from>
                  <to>
                    <xdr:col>4</xdr:col>
                    <xdr:colOff>704850</xdr:colOff>
                    <xdr:row>36</xdr:row>
                    <xdr:rowOff>504825</xdr:rowOff>
                  </to>
                </anchor>
              </controlPr>
            </control>
          </mc:Choice>
        </mc:AlternateContent>
        <mc:AlternateContent xmlns:mc="http://schemas.openxmlformats.org/markup-compatibility/2006">
          <mc:Choice Requires="x14">
            <control shapeId="1260" r:id="rId98" name="Check Box 236">
              <controlPr defaultSize="0" autoFill="0" autoLine="0" autoPict="0" altText="はい">
                <anchor moveWithCells="1">
                  <from>
                    <xdr:col>5</xdr:col>
                    <xdr:colOff>28575</xdr:colOff>
                    <xdr:row>36</xdr:row>
                    <xdr:rowOff>142875</xdr:rowOff>
                  </from>
                  <to>
                    <xdr:col>5</xdr:col>
                    <xdr:colOff>600075</xdr:colOff>
                    <xdr:row>36</xdr:row>
                    <xdr:rowOff>466725</xdr:rowOff>
                  </to>
                </anchor>
              </controlPr>
            </control>
          </mc:Choice>
        </mc:AlternateContent>
        <mc:AlternateContent xmlns:mc="http://schemas.openxmlformats.org/markup-compatibility/2006">
          <mc:Choice Requires="x14">
            <control shapeId="1261" r:id="rId99" name="Check Box 237">
              <controlPr defaultSize="0" autoFill="0" autoLine="0" autoPict="0" altText="はい">
                <anchor moveWithCells="1">
                  <from>
                    <xdr:col>4</xdr:col>
                    <xdr:colOff>114300</xdr:colOff>
                    <xdr:row>37</xdr:row>
                    <xdr:rowOff>171450</xdr:rowOff>
                  </from>
                  <to>
                    <xdr:col>4</xdr:col>
                    <xdr:colOff>685800</xdr:colOff>
                    <xdr:row>37</xdr:row>
                    <xdr:rowOff>504825</xdr:rowOff>
                  </to>
                </anchor>
              </controlPr>
            </control>
          </mc:Choice>
        </mc:AlternateContent>
        <mc:AlternateContent xmlns:mc="http://schemas.openxmlformats.org/markup-compatibility/2006">
          <mc:Choice Requires="x14">
            <control shapeId="1262" r:id="rId100" name="Check Box 238">
              <controlPr defaultSize="0" autoFill="0" autoLine="0" autoPict="0" altText="はい">
                <anchor moveWithCells="1">
                  <from>
                    <xdr:col>5</xdr:col>
                    <xdr:colOff>9525</xdr:colOff>
                    <xdr:row>37</xdr:row>
                    <xdr:rowOff>180975</xdr:rowOff>
                  </from>
                  <to>
                    <xdr:col>5</xdr:col>
                    <xdr:colOff>581025</xdr:colOff>
                    <xdr:row>37</xdr:row>
                    <xdr:rowOff>504825</xdr:rowOff>
                  </to>
                </anchor>
              </controlPr>
            </control>
          </mc:Choice>
        </mc:AlternateContent>
        <mc:AlternateContent xmlns:mc="http://schemas.openxmlformats.org/markup-compatibility/2006">
          <mc:Choice Requires="x14">
            <control shapeId="1263" r:id="rId101" name="Check Box 239">
              <controlPr defaultSize="0" autoFill="0" autoLine="0" autoPict="0" altText="はい">
                <anchor moveWithCells="1">
                  <from>
                    <xdr:col>4</xdr:col>
                    <xdr:colOff>95250</xdr:colOff>
                    <xdr:row>38</xdr:row>
                    <xdr:rowOff>200025</xdr:rowOff>
                  </from>
                  <to>
                    <xdr:col>4</xdr:col>
                    <xdr:colOff>666750</xdr:colOff>
                    <xdr:row>38</xdr:row>
                    <xdr:rowOff>533400</xdr:rowOff>
                  </to>
                </anchor>
              </controlPr>
            </control>
          </mc:Choice>
        </mc:AlternateContent>
        <mc:AlternateContent xmlns:mc="http://schemas.openxmlformats.org/markup-compatibility/2006">
          <mc:Choice Requires="x14">
            <control shapeId="1264" r:id="rId102" name="Check Box 240">
              <controlPr defaultSize="0" autoFill="0" autoLine="0" autoPict="0" altText="はい">
                <anchor moveWithCells="1">
                  <from>
                    <xdr:col>5</xdr:col>
                    <xdr:colOff>47625</xdr:colOff>
                    <xdr:row>38</xdr:row>
                    <xdr:rowOff>209550</xdr:rowOff>
                  </from>
                  <to>
                    <xdr:col>5</xdr:col>
                    <xdr:colOff>619125</xdr:colOff>
                    <xdr:row>38</xdr:row>
                    <xdr:rowOff>533400</xdr:rowOff>
                  </to>
                </anchor>
              </controlPr>
            </control>
          </mc:Choice>
        </mc:AlternateContent>
        <mc:AlternateContent xmlns:mc="http://schemas.openxmlformats.org/markup-compatibility/2006">
          <mc:Choice Requires="x14">
            <control shapeId="1265" r:id="rId103" name="Check Box 241">
              <controlPr defaultSize="0" autoFill="0" autoLine="0" autoPict="0" altText="はい">
                <anchor moveWithCells="1">
                  <from>
                    <xdr:col>4</xdr:col>
                    <xdr:colOff>114300</xdr:colOff>
                    <xdr:row>39</xdr:row>
                    <xdr:rowOff>171450</xdr:rowOff>
                  </from>
                  <to>
                    <xdr:col>4</xdr:col>
                    <xdr:colOff>685800</xdr:colOff>
                    <xdr:row>39</xdr:row>
                    <xdr:rowOff>504825</xdr:rowOff>
                  </to>
                </anchor>
              </controlPr>
            </control>
          </mc:Choice>
        </mc:AlternateContent>
        <mc:AlternateContent xmlns:mc="http://schemas.openxmlformats.org/markup-compatibility/2006">
          <mc:Choice Requires="x14">
            <control shapeId="1266" r:id="rId104" name="Check Box 242">
              <controlPr defaultSize="0" autoFill="0" autoLine="0" autoPict="0" altText="はい">
                <anchor moveWithCells="1">
                  <from>
                    <xdr:col>5</xdr:col>
                    <xdr:colOff>9525</xdr:colOff>
                    <xdr:row>39</xdr:row>
                    <xdr:rowOff>180975</xdr:rowOff>
                  </from>
                  <to>
                    <xdr:col>5</xdr:col>
                    <xdr:colOff>581025</xdr:colOff>
                    <xdr:row>39</xdr:row>
                    <xdr:rowOff>504825</xdr:rowOff>
                  </to>
                </anchor>
              </controlPr>
            </control>
          </mc:Choice>
        </mc:AlternateContent>
        <mc:AlternateContent xmlns:mc="http://schemas.openxmlformats.org/markup-compatibility/2006">
          <mc:Choice Requires="x14">
            <control shapeId="1267" r:id="rId105" name="Check Box 243">
              <controlPr defaultSize="0" autoFill="0" autoLine="0" autoPict="0" altText="はい">
                <anchor moveWithCells="1">
                  <from>
                    <xdr:col>4</xdr:col>
                    <xdr:colOff>95250</xdr:colOff>
                    <xdr:row>40</xdr:row>
                    <xdr:rowOff>85725</xdr:rowOff>
                  </from>
                  <to>
                    <xdr:col>4</xdr:col>
                    <xdr:colOff>666750</xdr:colOff>
                    <xdr:row>40</xdr:row>
                    <xdr:rowOff>419100</xdr:rowOff>
                  </to>
                </anchor>
              </controlPr>
            </control>
          </mc:Choice>
        </mc:AlternateContent>
        <mc:AlternateContent xmlns:mc="http://schemas.openxmlformats.org/markup-compatibility/2006">
          <mc:Choice Requires="x14">
            <control shapeId="1268" r:id="rId106" name="Check Box 244">
              <controlPr defaultSize="0" autoFill="0" autoLine="0" autoPict="0" altText="はい">
                <anchor moveWithCells="1">
                  <from>
                    <xdr:col>5</xdr:col>
                    <xdr:colOff>47625</xdr:colOff>
                    <xdr:row>40</xdr:row>
                    <xdr:rowOff>95250</xdr:rowOff>
                  </from>
                  <to>
                    <xdr:col>5</xdr:col>
                    <xdr:colOff>619125</xdr:colOff>
                    <xdr:row>40</xdr:row>
                    <xdr:rowOff>419100</xdr:rowOff>
                  </to>
                </anchor>
              </controlPr>
            </control>
          </mc:Choice>
        </mc:AlternateContent>
        <mc:AlternateContent xmlns:mc="http://schemas.openxmlformats.org/markup-compatibility/2006">
          <mc:Choice Requires="x14">
            <control shapeId="1269" r:id="rId107" name="Check Box 245">
              <controlPr defaultSize="0" autoFill="0" autoLine="0" autoPict="0" altText="はい">
                <anchor moveWithCells="1">
                  <from>
                    <xdr:col>4</xdr:col>
                    <xdr:colOff>123825</xdr:colOff>
                    <xdr:row>47</xdr:row>
                    <xdr:rowOff>0</xdr:rowOff>
                  </from>
                  <to>
                    <xdr:col>4</xdr:col>
                    <xdr:colOff>695325</xdr:colOff>
                    <xdr:row>47</xdr:row>
                    <xdr:rowOff>466725</xdr:rowOff>
                  </to>
                </anchor>
              </controlPr>
            </control>
          </mc:Choice>
        </mc:AlternateContent>
        <mc:AlternateContent xmlns:mc="http://schemas.openxmlformats.org/markup-compatibility/2006">
          <mc:Choice Requires="x14">
            <control shapeId="1270" r:id="rId108" name="Check Box 246">
              <controlPr defaultSize="0" autoFill="0" autoLine="0" autoPict="0" altText="はい">
                <anchor moveWithCells="1">
                  <from>
                    <xdr:col>5</xdr:col>
                    <xdr:colOff>47625</xdr:colOff>
                    <xdr:row>47</xdr:row>
                    <xdr:rowOff>9525</xdr:rowOff>
                  </from>
                  <to>
                    <xdr:col>5</xdr:col>
                    <xdr:colOff>619125</xdr:colOff>
                    <xdr:row>47</xdr:row>
                    <xdr:rowOff>466725</xdr:rowOff>
                  </to>
                </anchor>
              </controlPr>
            </control>
          </mc:Choice>
        </mc:AlternateContent>
        <mc:AlternateContent xmlns:mc="http://schemas.openxmlformats.org/markup-compatibility/2006">
          <mc:Choice Requires="x14">
            <control shapeId="1271" r:id="rId109" name="Check Box 247">
              <controlPr defaultSize="0" autoFill="0" autoLine="0" autoPict="0" altText="はい">
                <anchor moveWithCells="1">
                  <from>
                    <xdr:col>4</xdr:col>
                    <xdr:colOff>123825</xdr:colOff>
                    <xdr:row>48</xdr:row>
                    <xdr:rowOff>0</xdr:rowOff>
                  </from>
                  <to>
                    <xdr:col>4</xdr:col>
                    <xdr:colOff>695325</xdr:colOff>
                    <xdr:row>48</xdr:row>
                    <xdr:rowOff>466725</xdr:rowOff>
                  </to>
                </anchor>
              </controlPr>
            </control>
          </mc:Choice>
        </mc:AlternateContent>
        <mc:AlternateContent xmlns:mc="http://schemas.openxmlformats.org/markup-compatibility/2006">
          <mc:Choice Requires="x14">
            <control shapeId="1272" r:id="rId110" name="Check Box 248">
              <controlPr defaultSize="0" autoFill="0" autoLine="0" autoPict="0" altText="はい">
                <anchor moveWithCells="1">
                  <from>
                    <xdr:col>5</xdr:col>
                    <xdr:colOff>47625</xdr:colOff>
                    <xdr:row>48</xdr:row>
                    <xdr:rowOff>9525</xdr:rowOff>
                  </from>
                  <to>
                    <xdr:col>5</xdr:col>
                    <xdr:colOff>619125</xdr:colOff>
                    <xdr:row>48</xdr:row>
                    <xdr:rowOff>466725</xdr:rowOff>
                  </to>
                </anchor>
              </controlPr>
            </control>
          </mc:Choice>
        </mc:AlternateContent>
        <mc:AlternateContent xmlns:mc="http://schemas.openxmlformats.org/markup-compatibility/2006">
          <mc:Choice Requires="x14">
            <control shapeId="1273" r:id="rId111" name="Check Box 249">
              <controlPr defaultSize="0" autoFill="0" autoLine="0" autoPict="0" altText="はい">
                <anchor moveWithCells="1">
                  <from>
                    <xdr:col>4</xdr:col>
                    <xdr:colOff>123825</xdr:colOff>
                    <xdr:row>49</xdr:row>
                    <xdr:rowOff>0</xdr:rowOff>
                  </from>
                  <to>
                    <xdr:col>4</xdr:col>
                    <xdr:colOff>695325</xdr:colOff>
                    <xdr:row>49</xdr:row>
                    <xdr:rowOff>466725</xdr:rowOff>
                  </to>
                </anchor>
              </controlPr>
            </control>
          </mc:Choice>
        </mc:AlternateContent>
        <mc:AlternateContent xmlns:mc="http://schemas.openxmlformats.org/markup-compatibility/2006">
          <mc:Choice Requires="x14">
            <control shapeId="1274" r:id="rId112" name="Check Box 250">
              <controlPr defaultSize="0" autoFill="0" autoLine="0" autoPict="0" altText="はい">
                <anchor moveWithCells="1">
                  <from>
                    <xdr:col>5</xdr:col>
                    <xdr:colOff>47625</xdr:colOff>
                    <xdr:row>49</xdr:row>
                    <xdr:rowOff>9525</xdr:rowOff>
                  </from>
                  <to>
                    <xdr:col>5</xdr:col>
                    <xdr:colOff>619125</xdr:colOff>
                    <xdr:row>49</xdr:row>
                    <xdr:rowOff>466725</xdr:rowOff>
                  </to>
                </anchor>
              </controlPr>
            </control>
          </mc:Choice>
        </mc:AlternateContent>
        <mc:AlternateContent xmlns:mc="http://schemas.openxmlformats.org/markup-compatibility/2006">
          <mc:Choice Requires="x14">
            <control shapeId="1275" r:id="rId113" name="Check Box 251">
              <controlPr defaultSize="0" autoFill="0" autoLine="0" autoPict="0" altText="はい">
                <anchor moveWithCells="1">
                  <from>
                    <xdr:col>4</xdr:col>
                    <xdr:colOff>76200</xdr:colOff>
                    <xdr:row>66</xdr:row>
                    <xdr:rowOff>95250</xdr:rowOff>
                  </from>
                  <to>
                    <xdr:col>4</xdr:col>
                    <xdr:colOff>647700</xdr:colOff>
                    <xdr:row>66</xdr:row>
                    <xdr:rowOff>476250</xdr:rowOff>
                  </to>
                </anchor>
              </controlPr>
            </control>
          </mc:Choice>
        </mc:AlternateContent>
        <mc:AlternateContent xmlns:mc="http://schemas.openxmlformats.org/markup-compatibility/2006">
          <mc:Choice Requires="x14">
            <control shapeId="1276" r:id="rId114" name="Check Box 252">
              <controlPr defaultSize="0" autoFill="0" autoLine="0" autoPict="0" altText="はい">
                <anchor moveWithCells="1">
                  <from>
                    <xdr:col>5</xdr:col>
                    <xdr:colOff>57150</xdr:colOff>
                    <xdr:row>66</xdr:row>
                    <xdr:rowOff>95250</xdr:rowOff>
                  </from>
                  <to>
                    <xdr:col>6</xdr:col>
                    <xdr:colOff>0</xdr:colOff>
                    <xdr:row>66</xdr:row>
                    <xdr:rowOff>485775</xdr:rowOff>
                  </to>
                </anchor>
              </controlPr>
            </control>
          </mc:Choice>
        </mc:AlternateContent>
        <mc:AlternateContent xmlns:mc="http://schemas.openxmlformats.org/markup-compatibility/2006">
          <mc:Choice Requires="x14">
            <control shapeId="1277" r:id="rId115" name="Check Box 253">
              <controlPr defaultSize="0" autoFill="0" autoLine="0" autoPict="0" altText="はい">
                <anchor moveWithCells="1">
                  <from>
                    <xdr:col>4</xdr:col>
                    <xdr:colOff>104775</xdr:colOff>
                    <xdr:row>54</xdr:row>
                    <xdr:rowOff>0</xdr:rowOff>
                  </from>
                  <to>
                    <xdr:col>4</xdr:col>
                    <xdr:colOff>676275</xdr:colOff>
                    <xdr:row>55</xdr:row>
                    <xdr:rowOff>38100</xdr:rowOff>
                  </to>
                </anchor>
              </controlPr>
            </control>
          </mc:Choice>
        </mc:AlternateContent>
        <mc:AlternateContent xmlns:mc="http://schemas.openxmlformats.org/markup-compatibility/2006">
          <mc:Choice Requires="x14">
            <control shapeId="1278" r:id="rId116" name="Check Box 254">
              <controlPr defaultSize="0" autoFill="0" autoLine="0" autoPict="0" altText="はい">
                <anchor moveWithCells="1">
                  <from>
                    <xdr:col>5</xdr:col>
                    <xdr:colOff>57150</xdr:colOff>
                    <xdr:row>54</xdr:row>
                    <xdr:rowOff>9525</xdr:rowOff>
                  </from>
                  <to>
                    <xdr:col>6</xdr:col>
                    <xdr:colOff>0</xdr:colOff>
                    <xdr:row>55</xdr:row>
                    <xdr:rowOff>38100</xdr:rowOff>
                  </to>
                </anchor>
              </controlPr>
            </control>
          </mc:Choice>
        </mc:AlternateContent>
        <mc:AlternateContent xmlns:mc="http://schemas.openxmlformats.org/markup-compatibility/2006">
          <mc:Choice Requires="x14">
            <control shapeId="1279" r:id="rId117" name="Check Box 255">
              <controlPr defaultSize="0" autoFill="0" autoLine="0" autoPict="0" altText="はい">
                <anchor moveWithCells="1">
                  <from>
                    <xdr:col>4</xdr:col>
                    <xdr:colOff>104775</xdr:colOff>
                    <xdr:row>55</xdr:row>
                    <xdr:rowOff>9525</xdr:rowOff>
                  </from>
                  <to>
                    <xdr:col>4</xdr:col>
                    <xdr:colOff>676275</xdr:colOff>
                    <xdr:row>56</xdr:row>
                    <xdr:rowOff>47625</xdr:rowOff>
                  </to>
                </anchor>
              </controlPr>
            </control>
          </mc:Choice>
        </mc:AlternateContent>
        <mc:AlternateContent xmlns:mc="http://schemas.openxmlformats.org/markup-compatibility/2006">
          <mc:Choice Requires="x14">
            <control shapeId="1280" r:id="rId118" name="Check Box 256">
              <controlPr defaultSize="0" autoFill="0" autoLine="0" autoPict="0" altText="はい">
                <anchor moveWithCells="1">
                  <from>
                    <xdr:col>5</xdr:col>
                    <xdr:colOff>57150</xdr:colOff>
                    <xdr:row>55</xdr:row>
                    <xdr:rowOff>9525</xdr:rowOff>
                  </from>
                  <to>
                    <xdr:col>6</xdr:col>
                    <xdr:colOff>0</xdr:colOff>
                    <xdr:row>56</xdr:row>
                    <xdr:rowOff>38100</xdr:rowOff>
                  </to>
                </anchor>
              </controlPr>
            </control>
          </mc:Choice>
        </mc:AlternateContent>
        <mc:AlternateContent xmlns:mc="http://schemas.openxmlformats.org/markup-compatibility/2006">
          <mc:Choice Requires="x14">
            <control shapeId="1281" r:id="rId119" name="Check Box 257">
              <controlPr defaultSize="0" autoFill="0" autoLine="0" autoPict="0" altText="はい">
                <anchor moveWithCells="1">
                  <from>
                    <xdr:col>4</xdr:col>
                    <xdr:colOff>133350</xdr:colOff>
                    <xdr:row>59</xdr:row>
                    <xdr:rowOff>19050</xdr:rowOff>
                  </from>
                  <to>
                    <xdr:col>4</xdr:col>
                    <xdr:colOff>704850</xdr:colOff>
                    <xdr:row>59</xdr:row>
                    <xdr:rowOff>352425</xdr:rowOff>
                  </to>
                </anchor>
              </controlPr>
            </control>
          </mc:Choice>
        </mc:AlternateContent>
        <mc:AlternateContent xmlns:mc="http://schemas.openxmlformats.org/markup-compatibility/2006">
          <mc:Choice Requires="x14">
            <control shapeId="1282" r:id="rId120" name="Check Box 258">
              <controlPr defaultSize="0" autoFill="0" autoLine="0" autoPict="0" altText="はい">
                <anchor moveWithCells="1">
                  <from>
                    <xdr:col>5</xdr:col>
                    <xdr:colOff>57150</xdr:colOff>
                    <xdr:row>59</xdr:row>
                    <xdr:rowOff>38100</xdr:rowOff>
                  </from>
                  <to>
                    <xdr:col>6</xdr:col>
                    <xdr:colOff>0</xdr:colOff>
                    <xdr:row>59</xdr:row>
                    <xdr:rowOff>361950</xdr:rowOff>
                  </to>
                </anchor>
              </controlPr>
            </control>
          </mc:Choice>
        </mc:AlternateContent>
        <mc:AlternateContent xmlns:mc="http://schemas.openxmlformats.org/markup-compatibility/2006">
          <mc:Choice Requires="x14">
            <control shapeId="1283" r:id="rId121" name="Check Box 259">
              <controlPr defaultSize="0" autoFill="0" autoLine="0" autoPict="0" altText="はい">
                <anchor moveWithCells="1">
                  <from>
                    <xdr:col>4</xdr:col>
                    <xdr:colOff>104775</xdr:colOff>
                    <xdr:row>58</xdr:row>
                    <xdr:rowOff>38100</xdr:rowOff>
                  </from>
                  <to>
                    <xdr:col>4</xdr:col>
                    <xdr:colOff>676275</xdr:colOff>
                    <xdr:row>58</xdr:row>
                    <xdr:rowOff>342900</xdr:rowOff>
                  </to>
                </anchor>
              </controlPr>
            </control>
          </mc:Choice>
        </mc:AlternateContent>
        <mc:AlternateContent xmlns:mc="http://schemas.openxmlformats.org/markup-compatibility/2006">
          <mc:Choice Requires="x14">
            <control shapeId="1284" r:id="rId122" name="Check Box 260">
              <controlPr defaultSize="0" autoFill="0" autoLine="0" autoPict="0" altText="はい">
                <anchor moveWithCells="1">
                  <from>
                    <xdr:col>5</xdr:col>
                    <xdr:colOff>57150</xdr:colOff>
                    <xdr:row>58</xdr:row>
                    <xdr:rowOff>85725</xdr:rowOff>
                  </from>
                  <to>
                    <xdr:col>6</xdr:col>
                    <xdr:colOff>0</xdr:colOff>
                    <xdr:row>58</xdr:row>
                    <xdr:rowOff>314325</xdr:rowOff>
                  </to>
                </anchor>
              </controlPr>
            </control>
          </mc:Choice>
        </mc:AlternateContent>
        <mc:AlternateContent xmlns:mc="http://schemas.openxmlformats.org/markup-compatibility/2006">
          <mc:Choice Requires="x14">
            <control shapeId="1285" r:id="rId123" name="Check Box 261">
              <controlPr defaultSize="0" autoFill="0" autoLine="0" autoPict="0" altText="はい">
                <anchor moveWithCells="1">
                  <from>
                    <xdr:col>4</xdr:col>
                    <xdr:colOff>114300</xdr:colOff>
                    <xdr:row>60</xdr:row>
                    <xdr:rowOff>38100</xdr:rowOff>
                  </from>
                  <to>
                    <xdr:col>4</xdr:col>
                    <xdr:colOff>685800</xdr:colOff>
                    <xdr:row>60</xdr:row>
                    <xdr:rowOff>333375</xdr:rowOff>
                  </to>
                </anchor>
              </controlPr>
            </control>
          </mc:Choice>
        </mc:AlternateContent>
        <mc:AlternateContent xmlns:mc="http://schemas.openxmlformats.org/markup-compatibility/2006">
          <mc:Choice Requires="x14">
            <control shapeId="1286" r:id="rId124" name="Check Box 262">
              <controlPr defaultSize="0" autoFill="0" autoLine="0" autoPict="0" altText="はい">
                <anchor moveWithCells="1">
                  <from>
                    <xdr:col>5</xdr:col>
                    <xdr:colOff>38100</xdr:colOff>
                    <xdr:row>60</xdr:row>
                    <xdr:rowOff>9525</xdr:rowOff>
                  </from>
                  <to>
                    <xdr:col>5</xdr:col>
                    <xdr:colOff>609600</xdr:colOff>
                    <xdr:row>60</xdr:row>
                    <xdr:rowOff>323850</xdr:rowOff>
                  </to>
                </anchor>
              </controlPr>
            </control>
          </mc:Choice>
        </mc:AlternateContent>
        <mc:AlternateContent xmlns:mc="http://schemas.openxmlformats.org/markup-compatibility/2006">
          <mc:Choice Requires="x14">
            <control shapeId="1287" r:id="rId125" name="Check Box 263">
              <controlPr defaultSize="0" autoFill="0" autoLine="0" autoPict="0" altText="はい">
                <anchor moveWithCells="1">
                  <from>
                    <xdr:col>4</xdr:col>
                    <xdr:colOff>114300</xdr:colOff>
                    <xdr:row>61</xdr:row>
                    <xdr:rowOff>28575</xdr:rowOff>
                  </from>
                  <to>
                    <xdr:col>4</xdr:col>
                    <xdr:colOff>685800</xdr:colOff>
                    <xdr:row>61</xdr:row>
                    <xdr:rowOff>390525</xdr:rowOff>
                  </to>
                </anchor>
              </controlPr>
            </control>
          </mc:Choice>
        </mc:AlternateContent>
        <mc:AlternateContent xmlns:mc="http://schemas.openxmlformats.org/markup-compatibility/2006">
          <mc:Choice Requires="x14">
            <control shapeId="1288" r:id="rId126" name="Check Box 264">
              <controlPr defaultSize="0" autoFill="0" autoLine="0" autoPict="0" altText="はい">
                <anchor moveWithCells="1">
                  <from>
                    <xdr:col>5</xdr:col>
                    <xdr:colOff>47625</xdr:colOff>
                    <xdr:row>61</xdr:row>
                    <xdr:rowOff>28575</xdr:rowOff>
                  </from>
                  <to>
                    <xdr:col>5</xdr:col>
                    <xdr:colOff>619125</xdr:colOff>
                    <xdr:row>61</xdr:row>
                    <xdr:rowOff>342900</xdr:rowOff>
                  </to>
                </anchor>
              </controlPr>
            </control>
          </mc:Choice>
        </mc:AlternateContent>
        <mc:AlternateContent xmlns:mc="http://schemas.openxmlformats.org/markup-compatibility/2006">
          <mc:Choice Requires="x14">
            <control shapeId="1289" r:id="rId127" name="Check Box 265">
              <controlPr defaultSize="0" autoFill="0" autoLine="0" autoPict="0" altText="はい">
                <anchor moveWithCells="1">
                  <from>
                    <xdr:col>4</xdr:col>
                    <xdr:colOff>114300</xdr:colOff>
                    <xdr:row>62</xdr:row>
                    <xdr:rowOff>66675</xdr:rowOff>
                  </from>
                  <to>
                    <xdr:col>4</xdr:col>
                    <xdr:colOff>685800</xdr:colOff>
                    <xdr:row>62</xdr:row>
                    <xdr:rowOff>323850</xdr:rowOff>
                  </to>
                </anchor>
              </controlPr>
            </control>
          </mc:Choice>
        </mc:AlternateContent>
        <mc:AlternateContent xmlns:mc="http://schemas.openxmlformats.org/markup-compatibility/2006">
          <mc:Choice Requires="x14">
            <control shapeId="1290" r:id="rId128" name="Check Box 266">
              <controlPr defaultSize="0" autoFill="0" autoLine="0" autoPict="0" altText="はい">
                <anchor moveWithCells="1">
                  <from>
                    <xdr:col>5</xdr:col>
                    <xdr:colOff>57150</xdr:colOff>
                    <xdr:row>62</xdr:row>
                    <xdr:rowOff>47625</xdr:rowOff>
                  </from>
                  <to>
                    <xdr:col>6</xdr:col>
                    <xdr:colOff>0</xdr:colOff>
                    <xdr:row>62</xdr:row>
                    <xdr:rowOff>352425</xdr:rowOff>
                  </to>
                </anchor>
              </controlPr>
            </control>
          </mc:Choice>
        </mc:AlternateContent>
        <mc:AlternateContent xmlns:mc="http://schemas.openxmlformats.org/markup-compatibility/2006">
          <mc:Choice Requires="x14">
            <control shapeId="1292" r:id="rId129" name="Check Box 268">
              <controlPr defaultSize="0" autoFill="0" autoLine="0" autoPict="0" altText="はい">
                <anchor moveWithCells="1">
                  <from>
                    <xdr:col>4</xdr:col>
                    <xdr:colOff>104775</xdr:colOff>
                    <xdr:row>63</xdr:row>
                    <xdr:rowOff>95250</xdr:rowOff>
                  </from>
                  <to>
                    <xdr:col>4</xdr:col>
                    <xdr:colOff>676275</xdr:colOff>
                    <xdr:row>63</xdr:row>
                    <xdr:rowOff>323850</xdr:rowOff>
                  </to>
                </anchor>
              </controlPr>
            </control>
          </mc:Choice>
        </mc:AlternateContent>
        <mc:AlternateContent xmlns:mc="http://schemas.openxmlformats.org/markup-compatibility/2006">
          <mc:Choice Requires="x14">
            <control shapeId="1293" r:id="rId130" name="Check Box 269">
              <controlPr defaultSize="0" autoFill="0" autoLine="0" autoPict="0" altText="はい">
                <anchor moveWithCells="1">
                  <from>
                    <xdr:col>5</xdr:col>
                    <xdr:colOff>57150</xdr:colOff>
                    <xdr:row>63</xdr:row>
                    <xdr:rowOff>57150</xdr:rowOff>
                  </from>
                  <to>
                    <xdr:col>6</xdr:col>
                    <xdr:colOff>0</xdr:colOff>
                    <xdr:row>63</xdr:row>
                    <xdr:rowOff>323850</xdr:rowOff>
                  </to>
                </anchor>
              </controlPr>
            </control>
          </mc:Choice>
        </mc:AlternateContent>
        <mc:AlternateContent xmlns:mc="http://schemas.openxmlformats.org/markup-compatibility/2006">
          <mc:Choice Requires="x14">
            <control shapeId="1295" r:id="rId131" name="Check Box 271">
              <controlPr defaultSize="0" autoFill="0" autoLine="0" autoPict="0" altText="はい">
                <anchor moveWithCells="1">
                  <from>
                    <xdr:col>4</xdr:col>
                    <xdr:colOff>104775</xdr:colOff>
                    <xdr:row>64</xdr:row>
                    <xdr:rowOff>57150</xdr:rowOff>
                  </from>
                  <to>
                    <xdr:col>4</xdr:col>
                    <xdr:colOff>676275</xdr:colOff>
                    <xdr:row>64</xdr:row>
                    <xdr:rowOff>323850</xdr:rowOff>
                  </to>
                </anchor>
              </controlPr>
            </control>
          </mc:Choice>
        </mc:AlternateContent>
        <mc:AlternateContent xmlns:mc="http://schemas.openxmlformats.org/markup-compatibility/2006">
          <mc:Choice Requires="x14">
            <control shapeId="1296" r:id="rId132" name="Check Box 272">
              <controlPr defaultSize="0" autoFill="0" autoLine="0" autoPict="0" altText="はい">
                <anchor moveWithCells="1">
                  <from>
                    <xdr:col>5</xdr:col>
                    <xdr:colOff>57150</xdr:colOff>
                    <xdr:row>64</xdr:row>
                    <xdr:rowOff>28575</xdr:rowOff>
                  </from>
                  <to>
                    <xdr:col>6</xdr:col>
                    <xdr:colOff>0</xdr:colOff>
                    <xdr:row>64</xdr:row>
                    <xdr:rowOff>352425</xdr:rowOff>
                  </to>
                </anchor>
              </controlPr>
            </control>
          </mc:Choice>
        </mc:AlternateContent>
        <mc:AlternateContent xmlns:mc="http://schemas.openxmlformats.org/markup-compatibility/2006">
          <mc:Choice Requires="x14">
            <control shapeId="1297" r:id="rId133" name="Check Box 273">
              <controlPr defaultSize="0" autoFill="0" autoLine="0" autoPict="0" altText="はい">
                <anchor moveWithCells="1">
                  <from>
                    <xdr:col>4</xdr:col>
                    <xdr:colOff>114300</xdr:colOff>
                    <xdr:row>64</xdr:row>
                    <xdr:rowOff>361950</xdr:rowOff>
                  </from>
                  <to>
                    <xdr:col>4</xdr:col>
                    <xdr:colOff>685800</xdr:colOff>
                    <xdr:row>65</xdr:row>
                    <xdr:rowOff>390525</xdr:rowOff>
                  </to>
                </anchor>
              </controlPr>
            </control>
          </mc:Choice>
        </mc:AlternateContent>
        <mc:AlternateContent xmlns:mc="http://schemas.openxmlformats.org/markup-compatibility/2006">
          <mc:Choice Requires="x14">
            <control shapeId="1298" r:id="rId134" name="Check Box 274">
              <controlPr defaultSize="0" autoFill="0" autoLine="0" autoPict="0" altText="はい">
                <anchor moveWithCells="1">
                  <from>
                    <xdr:col>5</xdr:col>
                    <xdr:colOff>57150</xdr:colOff>
                    <xdr:row>64</xdr:row>
                    <xdr:rowOff>400050</xdr:rowOff>
                  </from>
                  <to>
                    <xdr:col>6</xdr:col>
                    <xdr:colOff>0</xdr:colOff>
                    <xdr:row>66</xdr:row>
                    <xdr:rowOff>0</xdr:rowOff>
                  </to>
                </anchor>
              </controlPr>
            </control>
          </mc:Choice>
        </mc:AlternateContent>
        <mc:AlternateContent xmlns:mc="http://schemas.openxmlformats.org/markup-compatibility/2006">
          <mc:Choice Requires="x14">
            <control shapeId="1299" r:id="rId135" name="Check Box 275">
              <controlPr defaultSize="0" autoFill="0" autoLine="0" autoPict="0" altText="はい">
                <anchor moveWithCells="1">
                  <from>
                    <xdr:col>4</xdr:col>
                    <xdr:colOff>114300</xdr:colOff>
                    <xdr:row>57</xdr:row>
                    <xdr:rowOff>142875</xdr:rowOff>
                  </from>
                  <to>
                    <xdr:col>4</xdr:col>
                    <xdr:colOff>685800</xdr:colOff>
                    <xdr:row>57</xdr:row>
                    <xdr:rowOff>400050</xdr:rowOff>
                  </to>
                </anchor>
              </controlPr>
            </control>
          </mc:Choice>
        </mc:AlternateContent>
        <mc:AlternateContent xmlns:mc="http://schemas.openxmlformats.org/markup-compatibility/2006">
          <mc:Choice Requires="x14">
            <control shapeId="1300" r:id="rId136" name="Check Box 276">
              <controlPr defaultSize="0" autoFill="0" autoLine="0" autoPict="0" altText="はい">
                <anchor moveWithCells="1">
                  <from>
                    <xdr:col>5</xdr:col>
                    <xdr:colOff>57150</xdr:colOff>
                    <xdr:row>57</xdr:row>
                    <xdr:rowOff>152400</xdr:rowOff>
                  </from>
                  <to>
                    <xdr:col>6</xdr:col>
                    <xdr:colOff>0</xdr:colOff>
                    <xdr:row>57</xdr:row>
                    <xdr:rowOff>381000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63"/>
  <sheetViews>
    <sheetView view="pageBreakPreview" zoomScale="90" zoomScaleNormal="100" zoomScaleSheetLayoutView="90" workbookViewId="0">
      <selection activeCell="C3" sqref="C3"/>
    </sheetView>
  </sheetViews>
  <sheetFormatPr defaultColWidth="9" defaultRowHeight="14.25" x14ac:dyDescent="0.15"/>
  <cols>
    <col min="1" max="1" width="5.25" style="1" customWidth="1"/>
    <col min="2" max="2" width="37.5" style="1" customWidth="1"/>
    <col min="3" max="3" width="11.125" style="89" customWidth="1"/>
    <col min="4" max="4" width="12.625" style="1" customWidth="1"/>
    <col min="5" max="6" width="8.625" style="1" customWidth="1"/>
    <col min="7" max="7" width="14.875" style="1" customWidth="1"/>
    <col min="8" max="8" width="36.5" style="90" customWidth="1"/>
    <col min="9" max="9" width="9.75" style="64" hidden="1" customWidth="1"/>
    <col min="10" max="14" width="9" style="64" hidden="1" customWidth="1"/>
    <col min="15" max="15" width="9" style="65" hidden="1" customWidth="1"/>
    <col min="16" max="16384" width="9" style="1"/>
  </cols>
  <sheetData>
    <row r="1" spans="1:16" ht="19.5" x14ac:dyDescent="0.15">
      <c r="A1" s="561" t="s">
        <v>502</v>
      </c>
      <c r="B1" s="562"/>
      <c r="C1" s="562"/>
      <c r="D1" s="562"/>
      <c r="E1" s="562"/>
      <c r="F1" s="562"/>
      <c r="G1" s="562"/>
      <c r="H1" s="562"/>
    </row>
    <row r="2" spans="1:16" ht="20.25" customHeight="1" thickBot="1" x14ac:dyDescent="0.2">
      <c r="A2" s="563" t="s">
        <v>267</v>
      </c>
      <c r="B2" s="564"/>
      <c r="C2" s="564"/>
      <c r="D2" s="564"/>
      <c r="E2" s="564"/>
      <c r="F2" s="564"/>
      <c r="G2" s="564"/>
      <c r="H2" s="564"/>
      <c r="I2" s="359"/>
    </row>
    <row r="3" spans="1:16" ht="22.5" customHeight="1" thickTop="1" thickBot="1" x14ac:dyDescent="0.2">
      <c r="A3" s="72"/>
      <c r="B3" s="73"/>
      <c r="C3" s="74"/>
      <c r="D3" s="74"/>
      <c r="E3" s="74"/>
      <c r="F3" s="74"/>
      <c r="G3" s="74" t="s">
        <v>40</v>
      </c>
      <c r="H3" s="75" t="s">
        <v>473</v>
      </c>
    </row>
    <row r="4" spans="1:16" ht="24" customHeight="1" thickTop="1" thickBot="1" x14ac:dyDescent="0.2">
      <c r="A4" s="76"/>
      <c r="B4" s="77"/>
      <c r="C4" s="78" t="s">
        <v>36</v>
      </c>
      <c r="D4" s="574"/>
      <c r="E4" s="575"/>
      <c r="F4" s="575"/>
      <c r="G4" s="576"/>
      <c r="H4" s="577"/>
    </row>
    <row r="5" spans="1:16" ht="24" customHeight="1" thickTop="1" thickBot="1" x14ac:dyDescent="0.2">
      <c r="A5" s="79"/>
      <c r="B5" s="73" t="s">
        <v>264</v>
      </c>
      <c r="C5" s="78" t="s">
        <v>77</v>
      </c>
      <c r="D5" s="578"/>
      <c r="E5" s="576"/>
      <c r="F5" s="579"/>
      <c r="G5" s="80" t="s">
        <v>37</v>
      </c>
      <c r="H5" s="81"/>
    </row>
    <row r="6" spans="1:16" ht="24" customHeight="1" thickTop="1" thickBot="1" x14ac:dyDescent="0.2">
      <c r="A6" s="79"/>
      <c r="B6" s="82"/>
      <c r="C6" s="572" t="s">
        <v>263</v>
      </c>
      <c r="D6" s="572"/>
      <c r="E6" s="573"/>
      <c r="F6" s="569"/>
      <c r="G6" s="570"/>
      <c r="H6" s="571"/>
    </row>
    <row r="7" spans="1:16" ht="65.25" customHeight="1" thickTop="1" thickBot="1" x14ac:dyDescent="0.2">
      <c r="A7" s="83"/>
      <c r="B7" s="73" t="s">
        <v>39</v>
      </c>
      <c r="C7" s="580"/>
      <c r="D7" s="581"/>
      <c r="E7" s="581"/>
      <c r="F7" s="572"/>
      <c r="G7" s="572"/>
      <c r="H7" s="582"/>
    </row>
    <row r="8" spans="1:16" ht="16.5" thickTop="1" x14ac:dyDescent="0.15">
      <c r="A8" s="84"/>
      <c r="B8" s="84"/>
      <c r="C8" s="85"/>
      <c r="D8" s="84"/>
      <c r="E8" s="84"/>
      <c r="F8" s="84"/>
      <c r="G8" s="84"/>
      <c r="H8" s="86"/>
      <c r="I8" s="359"/>
    </row>
    <row r="9" spans="1:16" ht="15" x14ac:dyDescent="0.15">
      <c r="A9" s="87"/>
      <c r="B9" s="88"/>
    </row>
    <row r="10" spans="1:16" ht="25.5" customHeight="1" x14ac:dyDescent="0.15">
      <c r="A10" s="258" t="s">
        <v>55</v>
      </c>
      <c r="B10" s="258" t="s">
        <v>56</v>
      </c>
      <c r="C10" s="259" t="s">
        <v>80</v>
      </c>
      <c r="D10" s="252" t="s">
        <v>19</v>
      </c>
      <c r="E10" s="583" t="s">
        <v>81</v>
      </c>
      <c r="F10" s="584"/>
      <c r="G10" s="585"/>
      <c r="H10" s="260" t="s">
        <v>70</v>
      </c>
    </row>
    <row r="11" spans="1:16" ht="14.25" customHeight="1" x14ac:dyDescent="0.15">
      <c r="A11" s="586" t="s">
        <v>57</v>
      </c>
      <c r="B11" s="587"/>
      <c r="C11" s="587"/>
      <c r="D11" s="587"/>
      <c r="E11" s="587"/>
      <c r="F11" s="587"/>
      <c r="G11" s="587"/>
      <c r="H11" s="588"/>
      <c r="I11" s="360" t="s">
        <v>113</v>
      </c>
      <c r="L11" s="211" t="s">
        <v>42</v>
      </c>
    </row>
    <row r="12" spans="1:16" ht="14.25" customHeight="1" thickBot="1" x14ac:dyDescent="0.2">
      <c r="A12" s="586" t="s">
        <v>58</v>
      </c>
      <c r="B12" s="587"/>
      <c r="C12" s="587"/>
      <c r="D12" s="587"/>
      <c r="E12" s="589"/>
      <c r="F12" s="589"/>
      <c r="G12" s="589"/>
      <c r="H12" s="588"/>
      <c r="I12" s="361" t="s">
        <v>108</v>
      </c>
      <c r="J12" s="361" t="s">
        <v>109</v>
      </c>
      <c r="K12" s="361" t="s">
        <v>110</v>
      </c>
      <c r="L12" s="361" t="s">
        <v>111</v>
      </c>
      <c r="M12" s="361" t="s">
        <v>109</v>
      </c>
      <c r="N12" s="361" t="s">
        <v>110</v>
      </c>
    </row>
    <row r="13" spans="1:16" ht="57.75" customHeight="1" thickTop="1" x14ac:dyDescent="0.15">
      <c r="A13" s="91">
        <v>1</v>
      </c>
      <c r="B13" s="298" t="s">
        <v>309</v>
      </c>
      <c r="C13" s="93" t="s">
        <v>79</v>
      </c>
      <c r="D13" s="94" t="s">
        <v>118</v>
      </c>
      <c r="E13" s="95"/>
      <c r="F13" s="96"/>
      <c r="G13" s="97"/>
      <c r="H13" s="98" t="s">
        <v>74</v>
      </c>
      <c r="I13" s="64" t="b">
        <v>0</v>
      </c>
      <c r="J13" s="64" t="b">
        <v>0</v>
      </c>
      <c r="O13" s="65">
        <f>COUNTIF(I13:N13,TRUE)</f>
        <v>0</v>
      </c>
      <c r="P13" s="99" t="str">
        <f>IF(O13=1,"","未記入または重複記入です。")</f>
        <v>未記入または重複記入です。</v>
      </c>
    </row>
    <row r="14" spans="1:16" ht="78" customHeight="1" thickBot="1" x14ac:dyDescent="0.2">
      <c r="A14" s="100">
        <v>2</v>
      </c>
      <c r="B14" s="532" t="s">
        <v>317</v>
      </c>
      <c r="C14" s="101" t="s">
        <v>311</v>
      </c>
      <c r="D14" s="102" t="s">
        <v>118</v>
      </c>
      <c r="E14" s="103"/>
      <c r="F14" s="104"/>
      <c r="G14" s="105"/>
      <c r="H14" s="299" t="s">
        <v>310</v>
      </c>
      <c r="I14" s="64" t="b">
        <v>0</v>
      </c>
      <c r="J14" s="64" t="b">
        <v>0</v>
      </c>
      <c r="O14" s="65">
        <f t="shared" ref="O14" si="0">COUNTIF(I14:N14,TRUE)</f>
        <v>0</v>
      </c>
      <c r="P14" s="99" t="str">
        <f t="shared" ref="P14" si="1">IF(O14=1,"","未記入または重複記入です。")</f>
        <v>未記入または重複記入です。</v>
      </c>
    </row>
    <row r="15" spans="1:16" s="65" customFormat="1" ht="22.5" customHeight="1" thickTop="1" x14ac:dyDescent="0.15">
      <c r="A15" s="106"/>
      <c r="B15" s="533"/>
      <c r="C15" s="565" t="s">
        <v>78</v>
      </c>
      <c r="D15" s="566"/>
      <c r="E15" s="567" t="s">
        <v>377</v>
      </c>
      <c r="F15" s="568"/>
      <c r="G15" s="107" t="s">
        <v>259</v>
      </c>
      <c r="H15" s="108" t="s">
        <v>59</v>
      </c>
      <c r="I15" s="64"/>
      <c r="J15" s="64"/>
      <c r="K15" s="64"/>
      <c r="L15" s="64"/>
      <c r="M15" s="64"/>
      <c r="N15" s="64"/>
      <c r="P15" s="109"/>
    </row>
    <row r="16" spans="1:16" s="65" customFormat="1" ht="15" x14ac:dyDescent="0.15">
      <c r="A16" s="106"/>
      <c r="B16" s="533"/>
      <c r="C16" s="523"/>
      <c r="D16" s="524"/>
      <c r="E16" s="525"/>
      <c r="F16" s="492"/>
      <c r="G16" s="110"/>
      <c r="H16" s="111"/>
      <c r="I16" s="64"/>
      <c r="J16" s="64"/>
      <c r="K16" s="64"/>
      <c r="L16" s="64"/>
      <c r="M16" s="64"/>
      <c r="N16" s="64"/>
      <c r="P16" s="109"/>
    </row>
    <row r="17" spans="1:16" s="65" customFormat="1" ht="15" x14ac:dyDescent="0.15">
      <c r="A17" s="106"/>
      <c r="B17" s="533"/>
      <c r="C17" s="523"/>
      <c r="D17" s="524"/>
      <c r="E17" s="525"/>
      <c r="F17" s="492"/>
      <c r="G17" s="110"/>
      <c r="H17" s="112"/>
      <c r="I17" s="64"/>
      <c r="J17" s="64"/>
      <c r="K17" s="64"/>
      <c r="L17" s="64"/>
      <c r="M17" s="64"/>
      <c r="N17" s="64"/>
      <c r="P17" s="109"/>
    </row>
    <row r="18" spans="1:16" s="65" customFormat="1" ht="15" x14ac:dyDescent="0.15">
      <c r="A18" s="106"/>
      <c r="B18" s="533"/>
      <c r="C18" s="523"/>
      <c r="D18" s="524"/>
      <c r="E18" s="525"/>
      <c r="F18" s="492"/>
      <c r="G18" s="110"/>
      <c r="H18" s="112"/>
      <c r="I18" s="64"/>
      <c r="J18" s="64"/>
      <c r="K18" s="64"/>
      <c r="L18" s="64"/>
      <c r="M18" s="64"/>
      <c r="N18" s="64"/>
      <c r="P18" s="109"/>
    </row>
    <row r="19" spans="1:16" s="65" customFormat="1" ht="15" x14ac:dyDescent="0.15">
      <c r="A19" s="106"/>
      <c r="B19" s="533"/>
      <c r="C19" s="523"/>
      <c r="D19" s="524"/>
      <c r="E19" s="525"/>
      <c r="F19" s="492"/>
      <c r="G19" s="110"/>
      <c r="H19" s="112"/>
      <c r="I19" s="64"/>
      <c r="J19" s="64"/>
      <c r="K19" s="64"/>
      <c r="L19" s="64"/>
      <c r="M19" s="64"/>
      <c r="N19" s="64"/>
      <c r="P19" s="109"/>
    </row>
    <row r="20" spans="1:16" s="65" customFormat="1" ht="15" x14ac:dyDescent="0.15">
      <c r="A20" s="106"/>
      <c r="B20" s="533"/>
      <c r="C20" s="523"/>
      <c r="D20" s="524"/>
      <c r="E20" s="525"/>
      <c r="F20" s="492"/>
      <c r="G20" s="110"/>
      <c r="H20" s="112"/>
      <c r="I20" s="64"/>
      <c r="J20" s="64"/>
      <c r="K20" s="64"/>
      <c r="L20" s="64"/>
      <c r="M20" s="64"/>
      <c r="N20" s="64"/>
      <c r="P20" s="109"/>
    </row>
    <row r="21" spans="1:16" s="65" customFormat="1" ht="15" x14ac:dyDescent="0.15">
      <c r="A21" s="106"/>
      <c r="B21" s="533"/>
      <c r="C21" s="523"/>
      <c r="D21" s="524"/>
      <c r="E21" s="525"/>
      <c r="F21" s="492"/>
      <c r="G21" s="110"/>
      <c r="H21" s="112"/>
      <c r="I21" s="64"/>
      <c r="J21" s="64"/>
      <c r="K21" s="64"/>
      <c r="L21" s="64"/>
      <c r="M21" s="64"/>
      <c r="N21" s="64"/>
      <c r="P21" s="109"/>
    </row>
    <row r="22" spans="1:16" s="65" customFormat="1" ht="15" x14ac:dyDescent="0.15">
      <c r="A22" s="106"/>
      <c r="B22" s="533"/>
      <c r="C22" s="523"/>
      <c r="D22" s="524"/>
      <c r="E22" s="525"/>
      <c r="F22" s="492"/>
      <c r="G22" s="110"/>
      <c r="H22" s="112"/>
      <c r="I22" s="64"/>
      <c r="J22" s="64"/>
      <c r="K22" s="64"/>
      <c r="L22" s="64"/>
      <c r="M22" s="64"/>
      <c r="N22" s="64"/>
      <c r="P22" s="109"/>
    </row>
    <row r="23" spans="1:16" s="65" customFormat="1" ht="15" x14ac:dyDescent="0.15">
      <c r="A23" s="106"/>
      <c r="B23" s="533"/>
      <c r="C23" s="523"/>
      <c r="D23" s="524"/>
      <c r="E23" s="525"/>
      <c r="F23" s="492"/>
      <c r="G23" s="110"/>
      <c r="H23" s="112"/>
      <c r="I23" s="64"/>
      <c r="J23" s="64"/>
      <c r="K23" s="64"/>
      <c r="L23" s="64"/>
      <c r="M23" s="64"/>
      <c r="N23" s="64"/>
      <c r="P23" s="109"/>
    </row>
    <row r="24" spans="1:16" s="65" customFormat="1" ht="15" x14ac:dyDescent="0.15">
      <c r="A24" s="106"/>
      <c r="B24" s="533"/>
      <c r="C24" s="523"/>
      <c r="D24" s="524"/>
      <c r="E24" s="525"/>
      <c r="F24" s="492"/>
      <c r="G24" s="110"/>
      <c r="H24" s="112"/>
      <c r="I24" s="64"/>
      <c r="J24" s="64"/>
      <c r="K24" s="64"/>
      <c r="L24" s="64"/>
      <c r="M24" s="64"/>
      <c r="N24" s="64"/>
      <c r="P24" s="109"/>
    </row>
    <row r="25" spans="1:16" s="65" customFormat="1" ht="15" x14ac:dyDescent="0.15">
      <c r="A25" s="106"/>
      <c r="B25" s="533"/>
      <c r="C25" s="523"/>
      <c r="D25" s="524"/>
      <c r="E25" s="525"/>
      <c r="F25" s="492"/>
      <c r="G25" s="110"/>
      <c r="H25" s="112"/>
      <c r="I25" s="64"/>
      <c r="J25" s="64"/>
      <c r="K25" s="64"/>
      <c r="L25" s="64"/>
      <c r="M25" s="64"/>
      <c r="N25" s="64"/>
      <c r="P25" s="109"/>
    </row>
    <row r="26" spans="1:16" s="65" customFormat="1" ht="14.25" customHeight="1" thickBot="1" x14ac:dyDescent="0.2">
      <c r="A26" s="113"/>
      <c r="B26" s="534"/>
      <c r="C26" s="551" t="s">
        <v>262</v>
      </c>
      <c r="D26" s="552"/>
      <c r="E26" s="552"/>
      <c r="F26" s="552"/>
      <c r="G26" s="552"/>
      <c r="H26" s="553"/>
      <c r="I26" s="64"/>
      <c r="J26" s="64"/>
      <c r="K26" s="64"/>
      <c r="L26" s="64"/>
      <c r="M26" s="64"/>
      <c r="N26" s="64"/>
      <c r="P26" s="109"/>
    </row>
    <row r="27" spans="1:16" ht="91.5" customHeight="1" thickTop="1" thickBot="1" x14ac:dyDescent="0.2">
      <c r="A27" s="91">
        <v>3</v>
      </c>
      <c r="B27" s="300" t="s">
        <v>402</v>
      </c>
      <c r="C27" s="117" t="s">
        <v>79</v>
      </c>
      <c r="D27" s="115" t="s">
        <v>42</v>
      </c>
      <c r="E27" s="118"/>
      <c r="F27" s="119"/>
      <c r="G27" s="557" t="s">
        <v>378</v>
      </c>
      <c r="H27" s="558"/>
      <c r="L27" s="64" t="b">
        <v>0</v>
      </c>
      <c r="M27" s="64" t="b">
        <v>0</v>
      </c>
      <c r="O27" s="65">
        <f t="shared" ref="O27:O60" si="2">COUNTIF(I27:N27,TRUE)</f>
        <v>0</v>
      </c>
      <c r="P27" s="99" t="str">
        <f t="shared" ref="P27:P60" si="3">IF(O27=1,"","未記入または重複記入です。")</f>
        <v>未記入または重複記入です。</v>
      </c>
    </row>
    <row r="28" spans="1:16" ht="89.25" customHeight="1" thickTop="1" thickBot="1" x14ac:dyDescent="0.2">
      <c r="A28" s="100">
        <v>4</v>
      </c>
      <c r="B28" s="301" t="s">
        <v>403</v>
      </c>
      <c r="C28" s="114" t="s">
        <v>79</v>
      </c>
      <c r="D28" s="120" t="s">
        <v>42</v>
      </c>
      <c r="E28" s="121"/>
      <c r="F28" s="122"/>
      <c r="G28" s="559" t="s">
        <v>379</v>
      </c>
      <c r="H28" s="560"/>
      <c r="L28" s="64" t="b">
        <v>0</v>
      </c>
      <c r="M28" s="64" t="b">
        <v>0</v>
      </c>
      <c r="O28" s="65">
        <f t="shared" si="2"/>
        <v>0</v>
      </c>
      <c r="P28" s="99" t="str">
        <f t="shared" si="3"/>
        <v>未記入または重複記入です。</v>
      </c>
    </row>
    <row r="29" spans="1:16" ht="15" customHeight="1" thickTop="1" thickBot="1" x14ac:dyDescent="0.2">
      <c r="A29" s="554" t="s">
        <v>319</v>
      </c>
      <c r="B29" s="526"/>
      <c r="C29" s="526"/>
      <c r="D29" s="526"/>
      <c r="E29" s="555"/>
      <c r="F29" s="555"/>
      <c r="G29" s="555"/>
      <c r="H29" s="527"/>
      <c r="P29" s="99"/>
    </row>
    <row r="30" spans="1:16" ht="47.25" customHeight="1" thickTop="1" x14ac:dyDescent="0.15">
      <c r="A30" s="91">
        <v>5</v>
      </c>
      <c r="B30" s="302" t="s">
        <v>318</v>
      </c>
      <c r="C30" s="123" t="s">
        <v>79</v>
      </c>
      <c r="D30" s="124" t="s">
        <v>41</v>
      </c>
      <c r="E30" s="125"/>
      <c r="F30" s="126"/>
      <c r="G30" s="127"/>
      <c r="H30" s="128" t="s">
        <v>373</v>
      </c>
      <c r="I30" s="64" t="b">
        <v>0</v>
      </c>
      <c r="J30" s="64" t="b">
        <v>0</v>
      </c>
      <c r="O30" s="65">
        <f t="shared" si="2"/>
        <v>0</v>
      </c>
      <c r="P30" s="99" t="str">
        <f t="shared" si="3"/>
        <v>未記入または重複記入です。</v>
      </c>
    </row>
    <row r="31" spans="1:16" ht="66" customHeight="1" x14ac:dyDescent="0.15">
      <c r="A31" s="129">
        <v>6</v>
      </c>
      <c r="B31" s="298" t="s">
        <v>321</v>
      </c>
      <c r="C31" s="303" t="s">
        <v>322</v>
      </c>
      <c r="D31" s="124" t="s">
        <v>41</v>
      </c>
      <c r="E31" s="139"/>
      <c r="F31" s="140"/>
      <c r="G31" s="309"/>
      <c r="H31" s="128" t="s">
        <v>320</v>
      </c>
      <c r="I31" s="64" t="b">
        <v>0</v>
      </c>
      <c r="J31" s="64" t="b">
        <v>0</v>
      </c>
      <c r="O31" s="65">
        <f t="shared" ref="O31" si="4">COUNTIF(I31:N31,TRUE)</f>
        <v>0</v>
      </c>
      <c r="P31" s="99" t="str">
        <f t="shared" ref="P31" si="5">IF(O31=1,"","未記入または重複記入です。")</f>
        <v>未記入または重複記入です。</v>
      </c>
    </row>
    <row r="32" spans="1:16" ht="50.25" customHeight="1" thickBot="1" x14ac:dyDescent="0.2">
      <c r="A32" s="129">
        <v>7</v>
      </c>
      <c r="B32" s="298" t="s">
        <v>323</v>
      </c>
      <c r="C32" s="303" t="s">
        <v>327</v>
      </c>
      <c r="D32" s="304" t="s">
        <v>41</v>
      </c>
      <c r="E32" s="305"/>
      <c r="F32" s="306"/>
      <c r="G32" s="307"/>
      <c r="H32" s="308"/>
      <c r="I32" s="64" t="b">
        <v>0</v>
      </c>
      <c r="J32" s="64" t="b">
        <v>0</v>
      </c>
      <c r="O32" s="65">
        <f t="shared" si="2"/>
        <v>0</v>
      </c>
      <c r="P32" s="99" t="str">
        <f t="shared" si="3"/>
        <v>未記入または重複記入です。</v>
      </c>
    </row>
    <row r="33" spans="1:16" ht="15" customHeight="1" thickTop="1" x14ac:dyDescent="0.15">
      <c r="A33" s="526" t="s">
        <v>60</v>
      </c>
      <c r="B33" s="526"/>
      <c r="C33" s="526"/>
      <c r="D33" s="526"/>
      <c r="E33" s="527"/>
      <c r="F33" s="527"/>
      <c r="G33" s="527"/>
      <c r="H33" s="526"/>
      <c r="P33" s="99"/>
    </row>
    <row r="34" spans="1:16" ht="15" customHeight="1" thickBot="1" x14ac:dyDescent="0.2">
      <c r="A34" s="556" t="s">
        <v>324</v>
      </c>
      <c r="B34" s="526"/>
      <c r="C34" s="526"/>
      <c r="D34" s="526"/>
      <c r="E34" s="528"/>
      <c r="F34" s="528"/>
      <c r="G34" s="528"/>
      <c r="H34" s="526"/>
      <c r="P34" s="99"/>
    </row>
    <row r="35" spans="1:16" ht="51.75" customHeight="1" thickTop="1" thickBot="1" x14ac:dyDescent="0.2">
      <c r="A35" s="91">
        <v>8</v>
      </c>
      <c r="B35" s="310" t="s">
        <v>325</v>
      </c>
      <c r="C35" s="116" t="s">
        <v>82</v>
      </c>
      <c r="D35" s="132" t="s">
        <v>119</v>
      </c>
      <c r="E35" s="133"/>
      <c r="F35" s="134"/>
      <c r="G35" s="135"/>
      <c r="H35" s="128" t="s">
        <v>326</v>
      </c>
      <c r="L35" s="64" t="b">
        <v>0</v>
      </c>
      <c r="M35" s="64" t="b">
        <v>0</v>
      </c>
      <c r="O35" s="65">
        <f t="shared" si="2"/>
        <v>0</v>
      </c>
      <c r="P35" s="99" t="str">
        <f t="shared" si="3"/>
        <v>未記入または重複記入です。</v>
      </c>
    </row>
    <row r="36" spans="1:16" ht="15" customHeight="1" thickTop="1" x14ac:dyDescent="0.15">
      <c r="A36" s="526" t="s">
        <v>61</v>
      </c>
      <c r="B36" s="526"/>
      <c r="C36" s="526"/>
      <c r="D36" s="526"/>
      <c r="E36" s="527"/>
      <c r="F36" s="527"/>
      <c r="G36" s="527"/>
      <c r="H36" s="526"/>
      <c r="P36" s="99"/>
    </row>
    <row r="37" spans="1:16" ht="15" customHeight="1" thickBot="1" x14ac:dyDescent="0.2">
      <c r="A37" s="526" t="s">
        <v>62</v>
      </c>
      <c r="B37" s="526"/>
      <c r="C37" s="526"/>
      <c r="D37" s="526"/>
      <c r="E37" s="528"/>
      <c r="F37" s="528"/>
      <c r="G37" s="528"/>
      <c r="H37" s="526"/>
      <c r="P37" s="99"/>
    </row>
    <row r="38" spans="1:16" ht="39.75" customHeight="1" thickTop="1" x14ac:dyDescent="0.15">
      <c r="A38" s="129">
        <v>9</v>
      </c>
      <c r="B38" s="116" t="s">
        <v>63</v>
      </c>
      <c r="C38" s="116" t="s">
        <v>83</v>
      </c>
      <c r="D38" s="124" t="s">
        <v>41</v>
      </c>
      <c r="E38" s="125"/>
      <c r="F38" s="126"/>
      <c r="G38" s="137"/>
      <c r="H38" s="136"/>
      <c r="I38" s="64" t="b">
        <v>0</v>
      </c>
      <c r="J38" s="64" t="b">
        <v>0</v>
      </c>
      <c r="O38" s="65">
        <f t="shared" si="2"/>
        <v>0</v>
      </c>
      <c r="P38" s="99" t="str">
        <f t="shared" si="3"/>
        <v>未記入または重複記入です。</v>
      </c>
    </row>
    <row r="39" spans="1:16" ht="46.5" customHeight="1" x14ac:dyDescent="0.15">
      <c r="A39" s="91">
        <v>10</v>
      </c>
      <c r="B39" s="138" t="s">
        <v>328</v>
      </c>
      <c r="C39" s="311" t="s">
        <v>329</v>
      </c>
      <c r="D39" s="124" t="s">
        <v>41</v>
      </c>
      <c r="E39" s="139"/>
      <c r="F39" s="140"/>
      <c r="G39" s="141"/>
      <c r="H39" s="136" t="s">
        <v>330</v>
      </c>
      <c r="I39" s="64" t="b">
        <v>0</v>
      </c>
      <c r="J39" s="64" t="b">
        <v>0</v>
      </c>
      <c r="O39" s="65">
        <f t="shared" si="2"/>
        <v>0</v>
      </c>
      <c r="P39" s="99" t="str">
        <f t="shared" si="3"/>
        <v>未記入または重複記入です。</v>
      </c>
    </row>
    <row r="40" spans="1:16" ht="67.5" customHeight="1" x14ac:dyDescent="0.15">
      <c r="A40" s="91">
        <v>11</v>
      </c>
      <c r="B40" s="312" t="s">
        <v>331</v>
      </c>
      <c r="C40" s="302" t="s">
        <v>332</v>
      </c>
      <c r="D40" s="48" t="s">
        <v>42</v>
      </c>
      <c r="E40" s="143"/>
      <c r="F40" s="66"/>
      <c r="G40" s="144"/>
      <c r="H40" s="128" t="s">
        <v>71</v>
      </c>
      <c r="L40" s="64" t="b">
        <v>0</v>
      </c>
      <c r="M40" s="64" t="b">
        <v>0</v>
      </c>
      <c r="O40" s="65">
        <f t="shared" si="2"/>
        <v>0</v>
      </c>
      <c r="P40" s="99" t="str">
        <f t="shared" si="3"/>
        <v>未記入または重複記入です。</v>
      </c>
    </row>
    <row r="41" spans="1:16" ht="42" customHeight="1" thickBot="1" x14ac:dyDescent="0.2">
      <c r="A41" s="91">
        <v>12</v>
      </c>
      <c r="B41" s="145" t="s">
        <v>64</v>
      </c>
      <c r="C41" s="298" t="s">
        <v>333</v>
      </c>
      <c r="D41" s="48" t="s">
        <v>42</v>
      </c>
      <c r="E41" s="121"/>
      <c r="F41" s="146"/>
      <c r="G41" s="147"/>
      <c r="H41" s="136" t="s">
        <v>72</v>
      </c>
      <c r="L41" s="64" t="b">
        <v>0</v>
      </c>
      <c r="M41" s="64" t="b">
        <v>0</v>
      </c>
      <c r="O41" s="65">
        <f t="shared" si="2"/>
        <v>0</v>
      </c>
      <c r="P41" s="99" t="str">
        <f t="shared" si="3"/>
        <v>未記入または重複記入です。</v>
      </c>
    </row>
    <row r="42" spans="1:16" ht="15" customHeight="1" thickTop="1" thickBot="1" x14ac:dyDescent="0.2">
      <c r="A42" s="529" t="s">
        <v>337</v>
      </c>
      <c r="B42" s="530"/>
      <c r="C42" s="530"/>
      <c r="D42" s="530"/>
      <c r="E42" s="531"/>
      <c r="F42" s="531"/>
      <c r="G42" s="531"/>
      <c r="H42" s="530"/>
      <c r="P42" s="99"/>
    </row>
    <row r="43" spans="1:16" ht="46.5" customHeight="1" thickTop="1" x14ac:dyDescent="0.15">
      <c r="A43" s="91">
        <v>13</v>
      </c>
      <c r="B43" s="313" t="s">
        <v>334</v>
      </c>
      <c r="C43" s="298" t="s">
        <v>329</v>
      </c>
      <c r="D43" s="124" t="s">
        <v>41</v>
      </c>
      <c r="E43" s="125"/>
      <c r="F43" s="126"/>
      <c r="G43" s="97"/>
      <c r="H43" s="136" t="s">
        <v>373</v>
      </c>
      <c r="I43" s="64" t="b">
        <v>0</v>
      </c>
      <c r="J43" s="64" t="b">
        <v>0</v>
      </c>
      <c r="O43" s="65">
        <f t="shared" si="2"/>
        <v>0</v>
      </c>
      <c r="P43" s="99" t="str">
        <f t="shared" si="3"/>
        <v>未記入または重複記入です。</v>
      </c>
    </row>
    <row r="44" spans="1:16" ht="50.25" customHeight="1" x14ac:dyDescent="0.15">
      <c r="A44" s="91">
        <v>14</v>
      </c>
      <c r="B44" s="298" t="s">
        <v>335</v>
      </c>
      <c r="C44" s="298" t="s">
        <v>329</v>
      </c>
      <c r="D44" s="124" t="s">
        <v>41</v>
      </c>
      <c r="E44" s="139"/>
      <c r="F44" s="140"/>
      <c r="G44" s="142"/>
      <c r="H44" s="136"/>
      <c r="I44" s="64" t="b">
        <v>0</v>
      </c>
      <c r="J44" s="64" t="b">
        <v>0</v>
      </c>
      <c r="O44" s="65">
        <f t="shared" si="2"/>
        <v>0</v>
      </c>
      <c r="P44" s="99" t="str">
        <f t="shared" si="3"/>
        <v>未記入または重複記入です。</v>
      </c>
    </row>
    <row r="45" spans="1:16" ht="42" customHeight="1" x14ac:dyDescent="0.15">
      <c r="A45" s="100">
        <v>15</v>
      </c>
      <c r="B45" s="314" t="s">
        <v>336</v>
      </c>
      <c r="C45" s="311" t="s">
        <v>329</v>
      </c>
      <c r="D45" s="124" t="s">
        <v>41</v>
      </c>
      <c r="E45" s="139"/>
      <c r="F45" s="140"/>
      <c r="G45" s="148"/>
      <c r="H45" s="318" t="s">
        <v>404</v>
      </c>
      <c r="I45" s="64" t="b">
        <v>0</v>
      </c>
      <c r="J45" s="64" t="b">
        <v>0</v>
      </c>
      <c r="O45" s="65">
        <f t="shared" si="2"/>
        <v>0</v>
      </c>
      <c r="P45" s="99" t="str">
        <f t="shared" si="3"/>
        <v>未記入または重複記入です。</v>
      </c>
    </row>
    <row r="46" spans="1:16" ht="46.5" customHeight="1" thickBot="1" x14ac:dyDescent="0.2">
      <c r="A46" s="149">
        <v>16</v>
      </c>
      <c r="B46" s="355" t="s">
        <v>374</v>
      </c>
      <c r="C46" s="302" t="s">
        <v>329</v>
      </c>
      <c r="D46" s="48" t="s">
        <v>42</v>
      </c>
      <c r="E46" s="121"/>
      <c r="F46" s="146"/>
      <c r="G46" s="150"/>
      <c r="H46" s="136"/>
      <c r="L46" s="64" t="b">
        <v>0</v>
      </c>
      <c r="M46" s="64" t="b">
        <v>0</v>
      </c>
      <c r="O46" s="65">
        <f t="shared" ref="O46" si="6">COUNTIF(I46:N46,TRUE)</f>
        <v>0</v>
      </c>
      <c r="P46" s="99" t="str">
        <f t="shared" ref="P46" si="7">IF(O46=1,"","未記入または重複記入です。")</f>
        <v>未記入または重複記入です。</v>
      </c>
    </row>
    <row r="47" spans="1:16" ht="96" customHeight="1" thickTop="1" x14ac:dyDescent="0.15">
      <c r="A47" s="91">
        <v>17</v>
      </c>
      <c r="B47" s="312" t="s">
        <v>338</v>
      </c>
      <c r="C47" s="319" t="s">
        <v>329</v>
      </c>
      <c r="D47" s="304" t="s">
        <v>41</v>
      </c>
      <c r="E47" s="315"/>
      <c r="F47" s="63"/>
      <c r="G47" s="316"/>
      <c r="H47" s="317" t="s">
        <v>73</v>
      </c>
      <c r="I47" s="64" t="b">
        <v>0</v>
      </c>
      <c r="J47" s="64" t="b">
        <v>0</v>
      </c>
      <c r="O47" s="65">
        <f t="shared" si="2"/>
        <v>0</v>
      </c>
      <c r="P47" s="99" t="str">
        <f t="shared" si="3"/>
        <v>未記入または重複記入です。</v>
      </c>
    </row>
    <row r="48" spans="1:16" ht="79.5" customHeight="1" thickBot="1" x14ac:dyDescent="0.2">
      <c r="A48" s="91">
        <v>18</v>
      </c>
      <c r="B48" s="302" t="s">
        <v>339</v>
      </c>
      <c r="C48" s="302" t="s">
        <v>322</v>
      </c>
      <c r="D48" s="124" t="s">
        <v>41</v>
      </c>
      <c r="E48" s="130"/>
      <c r="F48" s="131"/>
      <c r="G48" s="151"/>
      <c r="H48" s="136" t="s">
        <v>340</v>
      </c>
      <c r="I48" s="64" t="b">
        <v>0</v>
      </c>
      <c r="J48" s="64" t="b">
        <v>0</v>
      </c>
      <c r="O48" s="65">
        <f t="shared" si="2"/>
        <v>0</v>
      </c>
      <c r="P48" s="99" t="str">
        <f t="shared" si="3"/>
        <v>未記入または重複記入です。</v>
      </c>
    </row>
    <row r="49" spans="1:16" ht="15" customHeight="1" thickTop="1" x14ac:dyDescent="0.15">
      <c r="A49" s="526" t="s">
        <v>65</v>
      </c>
      <c r="B49" s="526"/>
      <c r="C49" s="526"/>
      <c r="D49" s="526"/>
      <c r="E49" s="527"/>
      <c r="F49" s="527"/>
      <c r="G49" s="527"/>
      <c r="H49" s="526"/>
      <c r="P49" s="99"/>
    </row>
    <row r="50" spans="1:16" ht="15" customHeight="1" thickBot="1" x14ac:dyDescent="0.2">
      <c r="A50" s="540" t="s">
        <v>66</v>
      </c>
      <c r="B50" s="540"/>
      <c r="C50" s="540"/>
      <c r="D50" s="540"/>
      <c r="E50" s="541"/>
      <c r="F50" s="541"/>
      <c r="G50" s="541"/>
      <c r="H50" s="540"/>
      <c r="P50" s="99"/>
    </row>
    <row r="51" spans="1:16" ht="42.75" customHeight="1" thickTop="1" x14ac:dyDescent="0.15">
      <c r="A51" s="149">
        <v>19</v>
      </c>
      <c r="B51" s="310" t="s">
        <v>405</v>
      </c>
      <c r="C51" s="302" t="s">
        <v>329</v>
      </c>
      <c r="D51" s="124" t="s">
        <v>41</v>
      </c>
      <c r="E51" s="125"/>
      <c r="F51" s="126"/>
      <c r="G51" s="97"/>
      <c r="H51" s="136" t="s">
        <v>75</v>
      </c>
      <c r="I51" s="64" t="b">
        <v>0</v>
      </c>
      <c r="J51" s="64" t="b">
        <v>0</v>
      </c>
      <c r="O51" s="65">
        <f t="shared" si="2"/>
        <v>0</v>
      </c>
      <c r="P51" s="99" t="str">
        <f t="shared" si="3"/>
        <v>未記入または重複記入です。</v>
      </c>
    </row>
    <row r="52" spans="1:16" ht="46.5" customHeight="1" thickBot="1" x14ac:dyDescent="0.2">
      <c r="A52" s="149">
        <v>20</v>
      </c>
      <c r="B52" s="145" t="s">
        <v>67</v>
      </c>
      <c r="C52" s="302" t="s">
        <v>329</v>
      </c>
      <c r="D52" s="48" t="s">
        <v>42</v>
      </c>
      <c r="E52" s="121"/>
      <c r="F52" s="146"/>
      <c r="G52" s="150"/>
      <c r="H52" s="136"/>
      <c r="L52" s="64" t="b">
        <v>0</v>
      </c>
      <c r="M52" s="64" t="b">
        <v>0</v>
      </c>
      <c r="O52" s="65">
        <f t="shared" si="2"/>
        <v>0</v>
      </c>
      <c r="P52" s="99" t="str">
        <f t="shared" si="3"/>
        <v>未記入または重複記入です。</v>
      </c>
    </row>
    <row r="53" spans="1:16" ht="15" customHeight="1" thickTop="1" thickBot="1" x14ac:dyDescent="0.2">
      <c r="A53" s="540" t="s">
        <v>68</v>
      </c>
      <c r="B53" s="540"/>
      <c r="C53" s="540"/>
      <c r="D53" s="540"/>
      <c r="E53" s="542"/>
      <c r="F53" s="542"/>
      <c r="G53" s="542"/>
      <c r="H53" s="540"/>
      <c r="P53" s="99"/>
    </row>
    <row r="54" spans="1:16" ht="127.5" customHeight="1" thickTop="1" x14ac:dyDescent="0.15">
      <c r="A54" s="91">
        <v>21</v>
      </c>
      <c r="B54" s="320" t="s">
        <v>341</v>
      </c>
      <c r="C54" s="302" t="s">
        <v>329</v>
      </c>
      <c r="D54" s="48" t="s">
        <v>42</v>
      </c>
      <c r="E54" s="152"/>
      <c r="F54" s="153"/>
      <c r="G54" s="154"/>
      <c r="H54" s="322" t="s">
        <v>76</v>
      </c>
      <c r="L54" s="64" t="b">
        <v>0</v>
      </c>
      <c r="M54" s="64" t="b">
        <v>0</v>
      </c>
      <c r="O54" s="65">
        <f t="shared" si="2"/>
        <v>0</v>
      </c>
      <c r="P54" s="99" t="str">
        <f t="shared" si="3"/>
        <v>未記入または重複記入です。</v>
      </c>
    </row>
    <row r="55" spans="1:16" ht="60.75" customHeight="1" thickBot="1" x14ac:dyDescent="0.2">
      <c r="A55" s="91">
        <v>22</v>
      </c>
      <c r="B55" s="320" t="s">
        <v>498</v>
      </c>
      <c r="C55" s="302" t="s">
        <v>329</v>
      </c>
      <c r="D55" s="48" t="s">
        <v>42</v>
      </c>
      <c r="E55" s="155"/>
      <c r="F55" s="66"/>
      <c r="G55" s="156" t="s">
        <v>120</v>
      </c>
      <c r="H55" s="321" t="s">
        <v>342</v>
      </c>
      <c r="L55" s="64" t="b">
        <v>0</v>
      </c>
      <c r="M55" s="64" t="b">
        <v>0</v>
      </c>
      <c r="N55" s="64" t="b">
        <v>0</v>
      </c>
      <c r="O55" s="65">
        <f t="shared" si="2"/>
        <v>0</v>
      </c>
      <c r="P55" s="99" t="str">
        <f t="shared" si="3"/>
        <v>未記入または重複記入です。</v>
      </c>
    </row>
    <row r="56" spans="1:16" ht="50.25" customHeight="1" thickTop="1" thickBot="1" x14ac:dyDescent="0.2">
      <c r="A56" s="91">
        <v>23</v>
      </c>
      <c r="B56" s="323" t="s">
        <v>343</v>
      </c>
      <c r="C56" s="302" t="s">
        <v>329</v>
      </c>
      <c r="D56" s="48" t="s">
        <v>42</v>
      </c>
      <c r="E56" s="121"/>
      <c r="F56" s="146"/>
      <c r="G56" s="156"/>
      <c r="H56" s="136" t="s">
        <v>342</v>
      </c>
      <c r="L56" s="64" t="b">
        <v>0</v>
      </c>
      <c r="M56" s="64" t="b">
        <v>0</v>
      </c>
      <c r="O56" s="65">
        <f t="shared" si="2"/>
        <v>0</v>
      </c>
      <c r="P56" s="99" t="str">
        <f t="shared" si="3"/>
        <v>未記入または重複記入です。</v>
      </c>
    </row>
    <row r="57" spans="1:16" ht="15" customHeight="1" thickTop="1" thickBot="1" x14ac:dyDescent="0.2">
      <c r="A57" s="550" t="s">
        <v>344</v>
      </c>
      <c r="B57" s="538"/>
      <c r="C57" s="538"/>
      <c r="D57" s="538"/>
      <c r="E57" s="539"/>
      <c r="F57" s="539"/>
      <c r="G57" s="539"/>
      <c r="H57" s="538"/>
      <c r="P57" s="99"/>
    </row>
    <row r="58" spans="1:16" ht="41.25" customHeight="1" thickTop="1" x14ac:dyDescent="0.15">
      <c r="A58" s="91">
        <v>24</v>
      </c>
      <c r="B58" s="302" t="s">
        <v>345</v>
      </c>
      <c r="C58" s="324" t="s">
        <v>346</v>
      </c>
      <c r="D58" s="124" t="s">
        <v>41</v>
      </c>
      <c r="E58" s="118"/>
      <c r="F58" s="153"/>
      <c r="G58" s="157"/>
      <c r="H58" s="158"/>
      <c r="I58" s="64" t="b">
        <v>0</v>
      </c>
      <c r="J58" s="64" t="b">
        <v>0</v>
      </c>
      <c r="O58" s="65">
        <f t="shared" ref="O58" si="8">COUNTIF(I58:N58,TRUE)</f>
        <v>0</v>
      </c>
      <c r="P58" s="99" t="str">
        <f t="shared" ref="P58" si="9">IF(O58=1,"","未記入または重複記入です。")</f>
        <v>未記入または重複記入です。</v>
      </c>
    </row>
    <row r="59" spans="1:16" ht="15" customHeight="1" thickBot="1" x14ac:dyDescent="0.2">
      <c r="A59" s="538" t="s">
        <v>69</v>
      </c>
      <c r="B59" s="538"/>
      <c r="C59" s="538"/>
      <c r="D59" s="538"/>
      <c r="E59" s="539"/>
      <c r="F59" s="539"/>
      <c r="G59" s="539"/>
      <c r="H59" s="538"/>
      <c r="P59" s="99"/>
    </row>
    <row r="60" spans="1:16" ht="53.25" customHeight="1" thickTop="1" thickBot="1" x14ac:dyDescent="0.2">
      <c r="A60" s="91">
        <v>25</v>
      </c>
      <c r="B60" s="302" t="s">
        <v>347</v>
      </c>
      <c r="C60" s="324" t="s">
        <v>348</v>
      </c>
      <c r="D60" s="124" t="s">
        <v>41</v>
      </c>
      <c r="E60" s="118"/>
      <c r="F60" s="153"/>
      <c r="G60" s="157" t="s">
        <v>497</v>
      </c>
      <c r="H60" s="158"/>
      <c r="I60" s="64" t="b">
        <v>0</v>
      </c>
      <c r="J60" s="64" t="b">
        <v>0</v>
      </c>
      <c r="O60" s="65">
        <f t="shared" si="2"/>
        <v>0</v>
      </c>
      <c r="P60" s="99" t="str">
        <f t="shared" si="3"/>
        <v>未記入または重複記入です。</v>
      </c>
    </row>
    <row r="61" spans="1:16" ht="33" customHeight="1" thickTop="1" x14ac:dyDescent="0.15">
      <c r="A61" s="543" t="s">
        <v>114</v>
      </c>
      <c r="B61" s="544"/>
      <c r="C61" s="545"/>
      <c r="D61" s="29"/>
      <c r="E61" s="546" t="str">
        <f>IF(J61=0,"はい","いいえ")</f>
        <v>はい</v>
      </c>
      <c r="F61" s="547"/>
      <c r="G61" s="548"/>
      <c r="H61" s="159" t="str">
        <f>IF(SUM(I61:K61)=15,"","※必須項目のチェック欄に記入漏れがあります。")</f>
        <v>※必須項目のチェック欄に記入漏れがあります。</v>
      </c>
      <c r="I61" s="64">
        <f t="shared" ref="I61:N61" si="10">COUNTIF(I13:I60,TRUE)</f>
        <v>0</v>
      </c>
      <c r="J61" s="64">
        <f t="shared" si="10"/>
        <v>0</v>
      </c>
      <c r="K61" s="64">
        <f t="shared" si="10"/>
        <v>0</v>
      </c>
      <c r="L61" s="64">
        <f t="shared" si="10"/>
        <v>0</v>
      </c>
      <c r="M61" s="64">
        <f t="shared" si="10"/>
        <v>0</v>
      </c>
      <c r="N61" s="64">
        <f t="shared" si="10"/>
        <v>0</v>
      </c>
    </row>
    <row r="62" spans="1:16" ht="25.5" customHeight="1" x14ac:dyDescent="0.15">
      <c r="A62" s="536" t="s">
        <v>117</v>
      </c>
      <c r="B62" s="537"/>
      <c r="C62" s="537"/>
      <c r="D62" s="160" t="s">
        <v>116</v>
      </c>
      <c r="E62" s="535">
        <f>L61</f>
        <v>0</v>
      </c>
      <c r="F62" s="535"/>
      <c r="G62" s="535"/>
      <c r="H62" s="549" t="str">
        <f>IF(SUM(L61:N61)=10,"","※選択項目のチェック欄に記入漏れがあります。")</f>
        <v>※選択項目のチェック欄に記入漏れがあります。</v>
      </c>
    </row>
    <row r="63" spans="1:16" ht="23.25" customHeight="1" x14ac:dyDescent="0.15">
      <c r="A63" s="537"/>
      <c r="B63" s="537"/>
      <c r="C63" s="537"/>
      <c r="D63" s="161" t="s">
        <v>115</v>
      </c>
      <c r="E63" s="535">
        <f>L61+M61</f>
        <v>0</v>
      </c>
      <c r="F63" s="535"/>
      <c r="G63" s="535"/>
      <c r="H63" s="549"/>
    </row>
  </sheetData>
  <sheetProtection algorithmName="SHA-512" hashValue="apFVwBYv0MwGHvfZJHAz8/EZp2J/RDaJMbyTeO7x0DwLvfZqNO3sJvdCZrPzI3Kbg9TCgowOE6GOIgeudcEFIA==" saltValue="2ZaMrULZxiXYHNgrYFaJtg==" spinCount="100000" sheet="1" selectLockedCells="1"/>
  <mergeCells count="53">
    <mergeCell ref="A1:H1"/>
    <mergeCell ref="A2:H2"/>
    <mergeCell ref="C15:D15"/>
    <mergeCell ref="C16:D16"/>
    <mergeCell ref="E16:F16"/>
    <mergeCell ref="E15:F15"/>
    <mergeCell ref="F6:H6"/>
    <mergeCell ref="C6:E6"/>
    <mergeCell ref="D4:H4"/>
    <mergeCell ref="D5:F5"/>
    <mergeCell ref="C7:H7"/>
    <mergeCell ref="E10:G10"/>
    <mergeCell ref="A11:H11"/>
    <mergeCell ref="A12:H12"/>
    <mergeCell ref="A33:H33"/>
    <mergeCell ref="A29:H29"/>
    <mergeCell ref="A34:H34"/>
    <mergeCell ref="E25:F25"/>
    <mergeCell ref="G27:H27"/>
    <mergeCell ref="G28:H28"/>
    <mergeCell ref="C22:D22"/>
    <mergeCell ref="C23:D23"/>
    <mergeCell ref="C24:D24"/>
    <mergeCell ref="C26:H26"/>
    <mergeCell ref="C25:D25"/>
    <mergeCell ref="E22:F22"/>
    <mergeCell ref="E23:F23"/>
    <mergeCell ref="A36:H36"/>
    <mergeCell ref="A37:H37"/>
    <mergeCell ref="A42:H42"/>
    <mergeCell ref="B14:B26"/>
    <mergeCell ref="E63:G63"/>
    <mergeCell ref="A62:C63"/>
    <mergeCell ref="A59:H59"/>
    <mergeCell ref="A49:H49"/>
    <mergeCell ref="A50:H50"/>
    <mergeCell ref="A53:H53"/>
    <mergeCell ref="A61:C61"/>
    <mergeCell ref="E61:G61"/>
    <mergeCell ref="H62:H63"/>
    <mergeCell ref="A57:H57"/>
    <mergeCell ref="E62:G62"/>
    <mergeCell ref="E24:F24"/>
    <mergeCell ref="C21:D21"/>
    <mergeCell ref="E21:F21"/>
    <mergeCell ref="C19:D19"/>
    <mergeCell ref="E19:F19"/>
    <mergeCell ref="C17:D17"/>
    <mergeCell ref="E17:F17"/>
    <mergeCell ref="C18:D18"/>
    <mergeCell ref="E18:F18"/>
    <mergeCell ref="C20:D20"/>
    <mergeCell ref="E20:F20"/>
  </mergeCells>
  <phoneticPr fontId="1"/>
  <pageMargins left="0.62992125984251968" right="0.62992125984251968" top="0.74803149606299213" bottom="0.74803149606299213" header="0.31496062992125984" footer="0.31496062992125984"/>
  <pageSetup paperSize="9" scale="65" orientation="portrait" r:id="rId1"/>
  <headerFooter>
    <oddHeader>&amp;R166V1</oddHeader>
    <oddFooter>&amp;C&amp;P/&amp;N</oddFooter>
  </headerFooter>
  <rowBreaks count="1" manualBreakCount="1">
    <brk id="41" max="14"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96" r:id="rId4" name="Check Box 24">
              <controlPr locked="0" defaultSize="0" autoFill="0" autoLine="0" autoPict="0">
                <anchor moveWithCells="1">
                  <from>
                    <xdr:col>4</xdr:col>
                    <xdr:colOff>114300</xdr:colOff>
                    <xdr:row>12</xdr:row>
                    <xdr:rowOff>9525</xdr:rowOff>
                  </from>
                  <to>
                    <xdr:col>4</xdr:col>
                    <xdr:colOff>581025</xdr:colOff>
                    <xdr:row>12</xdr:row>
                    <xdr:rowOff>723900</xdr:rowOff>
                  </to>
                </anchor>
              </controlPr>
            </control>
          </mc:Choice>
        </mc:AlternateContent>
        <mc:AlternateContent xmlns:mc="http://schemas.openxmlformats.org/markup-compatibility/2006">
          <mc:Choice Requires="x14">
            <control shapeId="3098" r:id="rId5" name="Check Box 26">
              <controlPr locked="0" defaultSize="0" autoFill="0" autoLine="0" autoPict="0">
                <anchor moveWithCells="1">
                  <from>
                    <xdr:col>4</xdr:col>
                    <xdr:colOff>123825</xdr:colOff>
                    <xdr:row>26</xdr:row>
                    <xdr:rowOff>47625</xdr:rowOff>
                  </from>
                  <to>
                    <xdr:col>4</xdr:col>
                    <xdr:colOff>590550</xdr:colOff>
                    <xdr:row>26</xdr:row>
                    <xdr:rowOff>781050</xdr:rowOff>
                  </to>
                </anchor>
              </controlPr>
            </control>
          </mc:Choice>
        </mc:AlternateContent>
        <mc:AlternateContent xmlns:mc="http://schemas.openxmlformats.org/markup-compatibility/2006">
          <mc:Choice Requires="x14">
            <control shapeId="3099" r:id="rId6" name="Check Box 27">
              <controlPr locked="0" defaultSize="0" autoFill="0" autoLine="0" autoPict="0">
                <anchor moveWithCells="1">
                  <from>
                    <xdr:col>4</xdr:col>
                    <xdr:colOff>123825</xdr:colOff>
                    <xdr:row>27</xdr:row>
                    <xdr:rowOff>9525</xdr:rowOff>
                  </from>
                  <to>
                    <xdr:col>4</xdr:col>
                    <xdr:colOff>590550</xdr:colOff>
                    <xdr:row>27</xdr:row>
                    <xdr:rowOff>714375</xdr:rowOff>
                  </to>
                </anchor>
              </controlPr>
            </control>
          </mc:Choice>
        </mc:AlternateContent>
        <mc:AlternateContent xmlns:mc="http://schemas.openxmlformats.org/markup-compatibility/2006">
          <mc:Choice Requires="x14">
            <control shapeId="3101" r:id="rId7" name="Check Box 29">
              <controlPr locked="0" defaultSize="0" autoFill="0" autoLine="0" autoPict="0">
                <anchor moveWithCells="1">
                  <from>
                    <xdr:col>4</xdr:col>
                    <xdr:colOff>123825</xdr:colOff>
                    <xdr:row>30</xdr:row>
                    <xdr:rowOff>828675</xdr:rowOff>
                  </from>
                  <to>
                    <xdr:col>4</xdr:col>
                    <xdr:colOff>590550</xdr:colOff>
                    <xdr:row>32</xdr:row>
                    <xdr:rowOff>47625</xdr:rowOff>
                  </to>
                </anchor>
              </controlPr>
            </control>
          </mc:Choice>
        </mc:AlternateContent>
        <mc:AlternateContent xmlns:mc="http://schemas.openxmlformats.org/markup-compatibility/2006">
          <mc:Choice Requires="x14">
            <control shapeId="3102" r:id="rId8" name="Check Box 30">
              <controlPr locked="0" defaultSize="0" autoFill="0" autoLine="0" autoPict="0">
                <anchor moveWithCells="1">
                  <from>
                    <xdr:col>4</xdr:col>
                    <xdr:colOff>123825</xdr:colOff>
                    <xdr:row>34</xdr:row>
                    <xdr:rowOff>19050</xdr:rowOff>
                  </from>
                  <to>
                    <xdr:col>4</xdr:col>
                    <xdr:colOff>590550</xdr:colOff>
                    <xdr:row>34</xdr:row>
                    <xdr:rowOff>619125</xdr:rowOff>
                  </to>
                </anchor>
              </controlPr>
            </control>
          </mc:Choice>
        </mc:AlternateContent>
        <mc:AlternateContent xmlns:mc="http://schemas.openxmlformats.org/markup-compatibility/2006">
          <mc:Choice Requires="x14">
            <control shapeId="3104" r:id="rId9" name="Check Box 32">
              <controlPr locked="0" defaultSize="0" autoFill="0" autoLine="0" autoPict="0">
                <anchor moveWithCells="1">
                  <from>
                    <xdr:col>4</xdr:col>
                    <xdr:colOff>123825</xdr:colOff>
                    <xdr:row>37</xdr:row>
                    <xdr:rowOff>38100</xdr:rowOff>
                  </from>
                  <to>
                    <xdr:col>4</xdr:col>
                    <xdr:colOff>590550</xdr:colOff>
                    <xdr:row>38</xdr:row>
                    <xdr:rowOff>9525</xdr:rowOff>
                  </to>
                </anchor>
              </controlPr>
            </control>
          </mc:Choice>
        </mc:AlternateContent>
        <mc:AlternateContent xmlns:mc="http://schemas.openxmlformats.org/markup-compatibility/2006">
          <mc:Choice Requires="x14">
            <control shapeId="3105" r:id="rId10" name="Check Box 33">
              <controlPr locked="0" defaultSize="0" autoFill="0" autoLine="0" autoPict="0">
                <anchor moveWithCells="1">
                  <from>
                    <xdr:col>4</xdr:col>
                    <xdr:colOff>123825</xdr:colOff>
                    <xdr:row>38</xdr:row>
                    <xdr:rowOff>76200</xdr:rowOff>
                  </from>
                  <to>
                    <xdr:col>4</xdr:col>
                    <xdr:colOff>590550</xdr:colOff>
                    <xdr:row>38</xdr:row>
                    <xdr:rowOff>571500</xdr:rowOff>
                  </to>
                </anchor>
              </controlPr>
            </control>
          </mc:Choice>
        </mc:AlternateContent>
        <mc:AlternateContent xmlns:mc="http://schemas.openxmlformats.org/markup-compatibility/2006">
          <mc:Choice Requires="x14">
            <control shapeId="3107" r:id="rId11" name="Check Box 35">
              <controlPr locked="0" defaultSize="0" autoFill="0" autoLine="0" autoPict="0">
                <anchor moveWithCells="1">
                  <from>
                    <xdr:col>4</xdr:col>
                    <xdr:colOff>123825</xdr:colOff>
                    <xdr:row>39</xdr:row>
                    <xdr:rowOff>0</xdr:rowOff>
                  </from>
                  <to>
                    <xdr:col>4</xdr:col>
                    <xdr:colOff>590550</xdr:colOff>
                    <xdr:row>40</xdr:row>
                    <xdr:rowOff>66675</xdr:rowOff>
                  </to>
                </anchor>
              </controlPr>
            </control>
          </mc:Choice>
        </mc:AlternateContent>
        <mc:AlternateContent xmlns:mc="http://schemas.openxmlformats.org/markup-compatibility/2006">
          <mc:Choice Requires="x14">
            <control shapeId="3108" r:id="rId12" name="Check Box 36">
              <controlPr locked="0" defaultSize="0" autoFill="0" autoLine="0" autoPict="0">
                <anchor moveWithCells="1">
                  <from>
                    <xdr:col>4</xdr:col>
                    <xdr:colOff>114300</xdr:colOff>
                    <xdr:row>42</xdr:row>
                    <xdr:rowOff>38100</xdr:rowOff>
                  </from>
                  <to>
                    <xdr:col>4</xdr:col>
                    <xdr:colOff>581025</xdr:colOff>
                    <xdr:row>42</xdr:row>
                    <xdr:rowOff>523875</xdr:rowOff>
                  </to>
                </anchor>
              </controlPr>
            </control>
          </mc:Choice>
        </mc:AlternateContent>
        <mc:AlternateContent xmlns:mc="http://schemas.openxmlformats.org/markup-compatibility/2006">
          <mc:Choice Requires="x14">
            <control shapeId="3109" r:id="rId13" name="Check Box 37">
              <controlPr locked="0" defaultSize="0" autoFill="0" autoLine="0" autoPict="0">
                <anchor moveWithCells="1">
                  <from>
                    <xdr:col>4</xdr:col>
                    <xdr:colOff>123825</xdr:colOff>
                    <xdr:row>40</xdr:row>
                    <xdr:rowOff>9525</xdr:rowOff>
                  </from>
                  <to>
                    <xdr:col>4</xdr:col>
                    <xdr:colOff>590550</xdr:colOff>
                    <xdr:row>41</xdr:row>
                    <xdr:rowOff>0</xdr:rowOff>
                  </to>
                </anchor>
              </controlPr>
            </control>
          </mc:Choice>
        </mc:AlternateContent>
        <mc:AlternateContent xmlns:mc="http://schemas.openxmlformats.org/markup-compatibility/2006">
          <mc:Choice Requires="x14">
            <control shapeId="3110" r:id="rId14" name="Check Box 38">
              <controlPr locked="0" defaultSize="0" autoFill="0" autoLine="0" autoPict="0">
                <anchor moveWithCells="1">
                  <from>
                    <xdr:col>4</xdr:col>
                    <xdr:colOff>123825</xdr:colOff>
                    <xdr:row>43</xdr:row>
                    <xdr:rowOff>57150</xdr:rowOff>
                  </from>
                  <to>
                    <xdr:col>4</xdr:col>
                    <xdr:colOff>590550</xdr:colOff>
                    <xdr:row>43</xdr:row>
                    <xdr:rowOff>466725</xdr:rowOff>
                  </to>
                </anchor>
              </controlPr>
            </control>
          </mc:Choice>
        </mc:AlternateContent>
        <mc:AlternateContent xmlns:mc="http://schemas.openxmlformats.org/markup-compatibility/2006">
          <mc:Choice Requires="x14">
            <control shapeId="3112" r:id="rId15" name="Check Box 40">
              <controlPr locked="0" defaultSize="0" autoFill="0" autoLine="0" autoPict="0">
                <anchor moveWithCells="1">
                  <from>
                    <xdr:col>4</xdr:col>
                    <xdr:colOff>123825</xdr:colOff>
                    <xdr:row>44</xdr:row>
                    <xdr:rowOff>9525</xdr:rowOff>
                  </from>
                  <to>
                    <xdr:col>4</xdr:col>
                    <xdr:colOff>590550</xdr:colOff>
                    <xdr:row>45</xdr:row>
                    <xdr:rowOff>0</xdr:rowOff>
                  </to>
                </anchor>
              </controlPr>
            </control>
          </mc:Choice>
        </mc:AlternateContent>
        <mc:AlternateContent xmlns:mc="http://schemas.openxmlformats.org/markup-compatibility/2006">
          <mc:Choice Requires="x14">
            <control shapeId="3117" r:id="rId16" name="Check Box 45">
              <controlPr locked="0" defaultSize="0" autoFill="0" autoLine="0" autoPict="0">
                <anchor moveWithCells="1">
                  <from>
                    <xdr:col>4</xdr:col>
                    <xdr:colOff>152400</xdr:colOff>
                    <xdr:row>46</xdr:row>
                    <xdr:rowOff>161925</xdr:rowOff>
                  </from>
                  <to>
                    <xdr:col>4</xdr:col>
                    <xdr:colOff>619125</xdr:colOff>
                    <xdr:row>46</xdr:row>
                    <xdr:rowOff>600075</xdr:rowOff>
                  </to>
                </anchor>
              </controlPr>
            </control>
          </mc:Choice>
        </mc:AlternateContent>
        <mc:AlternateContent xmlns:mc="http://schemas.openxmlformats.org/markup-compatibility/2006">
          <mc:Choice Requires="x14">
            <control shapeId="3121" r:id="rId17" name="Check Box 49">
              <controlPr locked="0" defaultSize="0" autoFill="0" autoLine="0" autoPict="0">
                <anchor moveWithCells="1">
                  <from>
                    <xdr:col>4</xdr:col>
                    <xdr:colOff>123825</xdr:colOff>
                    <xdr:row>47</xdr:row>
                    <xdr:rowOff>0</xdr:rowOff>
                  </from>
                  <to>
                    <xdr:col>4</xdr:col>
                    <xdr:colOff>590550</xdr:colOff>
                    <xdr:row>47</xdr:row>
                    <xdr:rowOff>733425</xdr:rowOff>
                  </to>
                </anchor>
              </controlPr>
            </control>
          </mc:Choice>
        </mc:AlternateContent>
        <mc:AlternateContent xmlns:mc="http://schemas.openxmlformats.org/markup-compatibility/2006">
          <mc:Choice Requires="x14">
            <control shapeId="3122" r:id="rId18" name="Check Box 50">
              <controlPr locked="0" defaultSize="0" autoFill="0" autoLine="0" autoPict="0">
                <anchor moveWithCells="1">
                  <from>
                    <xdr:col>4</xdr:col>
                    <xdr:colOff>123825</xdr:colOff>
                    <xdr:row>50</xdr:row>
                    <xdr:rowOff>47625</xdr:rowOff>
                  </from>
                  <to>
                    <xdr:col>4</xdr:col>
                    <xdr:colOff>590550</xdr:colOff>
                    <xdr:row>51</xdr:row>
                    <xdr:rowOff>0</xdr:rowOff>
                  </to>
                </anchor>
              </controlPr>
            </control>
          </mc:Choice>
        </mc:AlternateContent>
        <mc:AlternateContent xmlns:mc="http://schemas.openxmlformats.org/markup-compatibility/2006">
          <mc:Choice Requires="x14">
            <control shapeId="3123" r:id="rId19" name="Check Box 51">
              <controlPr locked="0" defaultSize="0" autoFill="0" autoLine="0" autoPict="0">
                <anchor moveWithCells="1">
                  <from>
                    <xdr:col>4</xdr:col>
                    <xdr:colOff>123825</xdr:colOff>
                    <xdr:row>51</xdr:row>
                    <xdr:rowOff>9525</xdr:rowOff>
                  </from>
                  <to>
                    <xdr:col>4</xdr:col>
                    <xdr:colOff>590550</xdr:colOff>
                    <xdr:row>52</xdr:row>
                    <xdr:rowOff>0</xdr:rowOff>
                  </to>
                </anchor>
              </controlPr>
            </control>
          </mc:Choice>
        </mc:AlternateContent>
        <mc:AlternateContent xmlns:mc="http://schemas.openxmlformats.org/markup-compatibility/2006">
          <mc:Choice Requires="x14">
            <control shapeId="3124" r:id="rId20" name="Check Box 52">
              <controlPr locked="0" defaultSize="0" autoFill="0" autoLine="0" autoPict="0">
                <anchor moveWithCells="1">
                  <from>
                    <xdr:col>4</xdr:col>
                    <xdr:colOff>133350</xdr:colOff>
                    <xdr:row>53</xdr:row>
                    <xdr:rowOff>161925</xdr:rowOff>
                  </from>
                  <to>
                    <xdr:col>4</xdr:col>
                    <xdr:colOff>600075</xdr:colOff>
                    <xdr:row>53</xdr:row>
                    <xdr:rowOff>914400</xdr:rowOff>
                  </to>
                </anchor>
              </controlPr>
            </control>
          </mc:Choice>
        </mc:AlternateContent>
        <mc:AlternateContent xmlns:mc="http://schemas.openxmlformats.org/markup-compatibility/2006">
          <mc:Choice Requires="x14">
            <control shapeId="3126" r:id="rId21" name="Check Box 54">
              <controlPr locked="0" defaultSize="0" autoFill="0" autoLine="0" autoPict="0">
                <anchor moveWithCells="1">
                  <from>
                    <xdr:col>4</xdr:col>
                    <xdr:colOff>123825</xdr:colOff>
                    <xdr:row>55</xdr:row>
                    <xdr:rowOff>104775</xdr:rowOff>
                  </from>
                  <to>
                    <xdr:col>4</xdr:col>
                    <xdr:colOff>590550</xdr:colOff>
                    <xdr:row>55</xdr:row>
                    <xdr:rowOff>619125</xdr:rowOff>
                  </to>
                </anchor>
              </controlPr>
            </control>
          </mc:Choice>
        </mc:AlternateContent>
        <mc:AlternateContent xmlns:mc="http://schemas.openxmlformats.org/markup-compatibility/2006">
          <mc:Choice Requires="x14">
            <control shapeId="3127" r:id="rId22" name="Check Box 55">
              <controlPr locked="0" defaultSize="0" autoFill="0" autoLine="0" autoPict="0">
                <anchor moveWithCells="1">
                  <from>
                    <xdr:col>4</xdr:col>
                    <xdr:colOff>123825</xdr:colOff>
                    <xdr:row>59</xdr:row>
                    <xdr:rowOff>0</xdr:rowOff>
                  </from>
                  <to>
                    <xdr:col>4</xdr:col>
                    <xdr:colOff>590550</xdr:colOff>
                    <xdr:row>59</xdr:row>
                    <xdr:rowOff>533400</xdr:rowOff>
                  </to>
                </anchor>
              </controlPr>
            </control>
          </mc:Choice>
        </mc:AlternateContent>
        <mc:AlternateContent xmlns:mc="http://schemas.openxmlformats.org/markup-compatibility/2006">
          <mc:Choice Requires="x14">
            <control shapeId="3130" r:id="rId23" name="Check Box 58">
              <controlPr locked="0" defaultSize="0" autoFill="0" autoLine="0" autoPict="0">
                <anchor moveWithCells="1">
                  <from>
                    <xdr:col>5</xdr:col>
                    <xdr:colOff>57150</xdr:colOff>
                    <xdr:row>12</xdr:row>
                    <xdr:rowOff>9525</xdr:rowOff>
                  </from>
                  <to>
                    <xdr:col>5</xdr:col>
                    <xdr:colOff>638175</xdr:colOff>
                    <xdr:row>12</xdr:row>
                    <xdr:rowOff>723900</xdr:rowOff>
                  </to>
                </anchor>
              </controlPr>
            </control>
          </mc:Choice>
        </mc:AlternateContent>
        <mc:AlternateContent xmlns:mc="http://schemas.openxmlformats.org/markup-compatibility/2006">
          <mc:Choice Requires="x14">
            <control shapeId="3132" r:id="rId24" name="Check Box 60">
              <controlPr locked="0" defaultSize="0" autoFill="0" autoLine="0" autoPict="0">
                <anchor moveWithCells="1">
                  <from>
                    <xdr:col>5</xdr:col>
                    <xdr:colOff>57150</xdr:colOff>
                    <xdr:row>26</xdr:row>
                    <xdr:rowOff>28575</xdr:rowOff>
                  </from>
                  <to>
                    <xdr:col>5</xdr:col>
                    <xdr:colOff>638175</xdr:colOff>
                    <xdr:row>26</xdr:row>
                    <xdr:rowOff>790575</xdr:rowOff>
                  </to>
                </anchor>
              </controlPr>
            </control>
          </mc:Choice>
        </mc:AlternateContent>
        <mc:AlternateContent xmlns:mc="http://schemas.openxmlformats.org/markup-compatibility/2006">
          <mc:Choice Requires="x14">
            <control shapeId="3133" r:id="rId25" name="Check Box 61">
              <controlPr locked="0" defaultSize="0" autoFill="0" autoLine="0" autoPict="0">
                <anchor moveWithCells="1">
                  <from>
                    <xdr:col>5</xdr:col>
                    <xdr:colOff>57150</xdr:colOff>
                    <xdr:row>27</xdr:row>
                    <xdr:rowOff>9525</xdr:rowOff>
                  </from>
                  <to>
                    <xdr:col>5</xdr:col>
                    <xdr:colOff>638175</xdr:colOff>
                    <xdr:row>27</xdr:row>
                    <xdr:rowOff>733425</xdr:rowOff>
                  </to>
                </anchor>
              </controlPr>
            </control>
          </mc:Choice>
        </mc:AlternateContent>
        <mc:AlternateContent xmlns:mc="http://schemas.openxmlformats.org/markup-compatibility/2006">
          <mc:Choice Requires="x14">
            <control shapeId="3135" r:id="rId26" name="Check Box 63">
              <controlPr locked="0" defaultSize="0" autoFill="0" autoLine="0" autoPict="0">
                <anchor moveWithCells="1">
                  <from>
                    <xdr:col>5</xdr:col>
                    <xdr:colOff>66675</xdr:colOff>
                    <xdr:row>31</xdr:row>
                    <xdr:rowOff>0</xdr:rowOff>
                  </from>
                  <to>
                    <xdr:col>5</xdr:col>
                    <xdr:colOff>647700</xdr:colOff>
                    <xdr:row>32</xdr:row>
                    <xdr:rowOff>38100</xdr:rowOff>
                  </to>
                </anchor>
              </controlPr>
            </control>
          </mc:Choice>
        </mc:AlternateContent>
        <mc:AlternateContent xmlns:mc="http://schemas.openxmlformats.org/markup-compatibility/2006">
          <mc:Choice Requires="x14">
            <control shapeId="3136" r:id="rId27" name="Check Box 64">
              <controlPr locked="0" defaultSize="0" autoFill="0" autoLine="0" autoPict="0">
                <anchor moveWithCells="1">
                  <from>
                    <xdr:col>5</xdr:col>
                    <xdr:colOff>57150</xdr:colOff>
                    <xdr:row>34</xdr:row>
                    <xdr:rowOff>28575</xdr:rowOff>
                  </from>
                  <to>
                    <xdr:col>5</xdr:col>
                    <xdr:colOff>638175</xdr:colOff>
                    <xdr:row>34</xdr:row>
                    <xdr:rowOff>600075</xdr:rowOff>
                  </to>
                </anchor>
              </controlPr>
            </control>
          </mc:Choice>
        </mc:AlternateContent>
        <mc:AlternateContent xmlns:mc="http://schemas.openxmlformats.org/markup-compatibility/2006">
          <mc:Choice Requires="x14">
            <control shapeId="3138" r:id="rId28" name="Check Box 66">
              <controlPr locked="0" defaultSize="0" autoFill="0" autoLine="0" autoPict="0">
                <anchor moveWithCells="1">
                  <from>
                    <xdr:col>5</xdr:col>
                    <xdr:colOff>57150</xdr:colOff>
                    <xdr:row>37</xdr:row>
                    <xdr:rowOff>28575</xdr:rowOff>
                  </from>
                  <to>
                    <xdr:col>5</xdr:col>
                    <xdr:colOff>638175</xdr:colOff>
                    <xdr:row>38</xdr:row>
                    <xdr:rowOff>0</xdr:rowOff>
                  </to>
                </anchor>
              </controlPr>
            </control>
          </mc:Choice>
        </mc:AlternateContent>
        <mc:AlternateContent xmlns:mc="http://schemas.openxmlformats.org/markup-compatibility/2006">
          <mc:Choice Requires="x14">
            <control shapeId="3139" r:id="rId29" name="Check Box 67">
              <controlPr locked="0" defaultSize="0" autoFill="0" autoLine="0" autoPict="0">
                <anchor moveWithCells="1">
                  <from>
                    <xdr:col>5</xdr:col>
                    <xdr:colOff>38100</xdr:colOff>
                    <xdr:row>38</xdr:row>
                    <xdr:rowOff>57150</xdr:rowOff>
                  </from>
                  <to>
                    <xdr:col>5</xdr:col>
                    <xdr:colOff>619125</xdr:colOff>
                    <xdr:row>39</xdr:row>
                    <xdr:rowOff>9525</xdr:rowOff>
                  </to>
                </anchor>
              </controlPr>
            </control>
          </mc:Choice>
        </mc:AlternateContent>
        <mc:AlternateContent xmlns:mc="http://schemas.openxmlformats.org/markup-compatibility/2006">
          <mc:Choice Requires="x14">
            <control shapeId="3141" r:id="rId30" name="Check Box 69">
              <controlPr locked="0" defaultSize="0" autoFill="0" autoLine="0" autoPict="0">
                <anchor moveWithCells="1">
                  <from>
                    <xdr:col>5</xdr:col>
                    <xdr:colOff>57150</xdr:colOff>
                    <xdr:row>39</xdr:row>
                    <xdr:rowOff>9525</xdr:rowOff>
                  </from>
                  <to>
                    <xdr:col>5</xdr:col>
                    <xdr:colOff>638175</xdr:colOff>
                    <xdr:row>40</xdr:row>
                    <xdr:rowOff>57150</xdr:rowOff>
                  </to>
                </anchor>
              </controlPr>
            </control>
          </mc:Choice>
        </mc:AlternateContent>
        <mc:AlternateContent xmlns:mc="http://schemas.openxmlformats.org/markup-compatibility/2006">
          <mc:Choice Requires="x14">
            <control shapeId="3142" r:id="rId31" name="Check Box 70">
              <controlPr locked="0" defaultSize="0" autoFill="0" autoLine="0" autoPict="0">
                <anchor moveWithCells="1">
                  <from>
                    <xdr:col>5</xdr:col>
                    <xdr:colOff>57150</xdr:colOff>
                    <xdr:row>40</xdr:row>
                    <xdr:rowOff>9525</xdr:rowOff>
                  </from>
                  <to>
                    <xdr:col>5</xdr:col>
                    <xdr:colOff>638175</xdr:colOff>
                    <xdr:row>41</xdr:row>
                    <xdr:rowOff>0</xdr:rowOff>
                  </to>
                </anchor>
              </controlPr>
            </control>
          </mc:Choice>
        </mc:AlternateContent>
        <mc:AlternateContent xmlns:mc="http://schemas.openxmlformats.org/markup-compatibility/2006">
          <mc:Choice Requires="x14">
            <control shapeId="3143" r:id="rId32" name="Check Box 71">
              <controlPr locked="0" defaultSize="0" autoFill="0" autoLine="0" autoPict="0">
                <anchor moveWithCells="1">
                  <from>
                    <xdr:col>5</xdr:col>
                    <xdr:colOff>66675</xdr:colOff>
                    <xdr:row>42</xdr:row>
                    <xdr:rowOff>76200</xdr:rowOff>
                  </from>
                  <to>
                    <xdr:col>5</xdr:col>
                    <xdr:colOff>647700</xdr:colOff>
                    <xdr:row>42</xdr:row>
                    <xdr:rowOff>476250</xdr:rowOff>
                  </to>
                </anchor>
              </controlPr>
            </control>
          </mc:Choice>
        </mc:AlternateContent>
        <mc:AlternateContent xmlns:mc="http://schemas.openxmlformats.org/markup-compatibility/2006">
          <mc:Choice Requires="x14">
            <control shapeId="3144" r:id="rId33" name="Check Box 72">
              <controlPr locked="0" defaultSize="0" autoFill="0" autoLine="0" autoPict="0">
                <anchor moveWithCells="1">
                  <from>
                    <xdr:col>5</xdr:col>
                    <xdr:colOff>66675</xdr:colOff>
                    <xdr:row>43</xdr:row>
                    <xdr:rowOff>76200</xdr:rowOff>
                  </from>
                  <to>
                    <xdr:col>5</xdr:col>
                    <xdr:colOff>647700</xdr:colOff>
                    <xdr:row>43</xdr:row>
                    <xdr:rowOff>466725</xdr:rowOff>
                  </to>
                </anchor>
              </controlPr>
            </control>
          </mc:Choice>
        </mc:AlternateContent>
        <mc:AlternateContent xmlns:mc="http://schemas.openxmlformats.org/markup-compatibility/2006">
          <mc:Choice Requires="x14">
            <control shapeId="3146" r:id="rId34" name="Check Box 74">
              <controlPr locked="0" defaultSize="0" autoFill="0" autoLine="0" autoPict="0">
                <anchor moveWithCells="1">
                  <from>
                    <xdr:col>5</xdr:col>
                    <xdr:colOff>57150</xdr:colOff>
                    <xdr:row>44</xdr:row>
                    <xdr:rowOff>0</xdr:rowOff>
                  </from>
                  <to>
                    <xdr:col>5</xdr:col>
                    <xdr:colOff>638175</xdr:colOff>
                    <xdr:row>45</xdr:row>
                    <xdr:rowOff>0</xdr:rowOff>
                  </to>
                </anchor>
              </controlPr>
            </control>
          </mc:Choice>
        </mc:AlternateContent>
        <mc:AlternateContent xmlns:mc="http://schemas.openxmlformats.org/markup-compatibility/2006">
          <mc:Choice Requires="x14">
            <control shapeId="3151" r:id="rId35" name="Check Box 79">
              <controlPr locked="0" defaultSize="0" autoFill="0" autoLine="0" autoPict="0">
                <anchor moveWithCells="1">
                  <from>
                    <xdr:col>5</xdr:col>
                    <xdr:colOff>85725</xdr:colOff>
                    <xdr:row>46</xdr:row>
                    <xdr:rowOff>142875</xdr:rowOff>
                  </from>
                  <to>
                    <xdr:col>6</xdr:col>
                    <xdr:colOff>9525</xdr:colOff>
                    <xdr:row>46</xdr:row>
                    <xdr:rowOff>600075</xdr:rowOff>
                  </to>
                </anchor>
              </controlPr>
            </control>
          </mc:Choice>
        </mc:AlternateContent>
        <mc:AlternateContent xmlns:mc="http://schemas.openxmlformats.org/markup-compatibility/2006">
          <mc:Choice Requires="x14">
            <control shapeId="3154" r:id="rId36" name="Check Box 82">
              <controlPr locked="0" defaultSize="0" autoFill="0" autoLine="0" autoPict="0">
                <anchor moveWithCells="1">
                  <from>
                    <xdr:col>5</xdr:col>
                    <xdr:colOff>57150</xdr:colOff>
                    <xdr:row>47</xdr:row>
                    <xdr:rowOff>0</xdr:rowOff>
                  </from>
                  <to>
                    <xdr:col>5</xdr:col>
                    <xdr:colOff>638175</xdr:colOff>
                    <xdr:row>47</xdr:row>
                    <xdr:rowOff>733425</xdr:rowOff>
                  </to>
                </anchor>
              </controlPr>
            </control>
          </mc:Choice>
        </mc:AlternateContent>
        <mc:AlternateContent xmlns:mc="http://schemas.openxmlformats.org/markup-compatibility/2006">
          <mc:Choice Requires="x14">
            <control shapeId="3156" r:id="rId37" name="Check Box 84">
              <controlPr locked="0" defaultSize="0" autoFill="0" autoLine="0" autoPict="0">
                <anchor moveWithCells="1">
                  <from>
                    <xdr:col>5</xdr:col>
                    <xdr:colOff>57150</xdr:colOff>
                    <xdr:row>50</xdr:row>
                    <xdr:rowOff>28575</xdr:rowOff>
                  </from>
                  <to>
                    <xdr:col>5</xdr:col>
                    <xdr:colOff>638175</xdr:colOff>
                    <xdr:row>51</xdr:row>
                    <xdr:rowOff>0</xdr:rowOff>
                  </to>
                </anchor>
              </controlPr>
            </control>
          </mc:Choice>
        </mc:AlternateContent>
        <mc:AlternateContent xmlns:mc="http://schemas.openxmlformats.org/markup-compatibility/2006">
          <mc:Choice Requires="x14">
            <control shapeId="3157" r:id="rId38" name="Check Box 85">
              <controlPr locked="0" defaultSize="0" autoFill="0" autoLine="0" autoPict="0">
                <anchor moveWithCells="1">
                  <from>
                    <xdr:col>5</xdr:col>
                    <xdr:colOff>57150</xdr:colOff>
                    <xdr:row>51</xdr:row>
                    <xdr:rowOff>0</xdr:rowOff>
                  </from>
                  <to>
                    <xdr:col>5</xdr:col>
                    <xdr:colOff>638175</xdr:colOff>
                    <xdr:row>51</xdr:row>
                    <xdr:rowOff>581025</xdr:rowOff>
                  </to>
                </anchor>
              </controlPr>
            </control>
          </mc:Choice>
        </mc:AlternateContent>
        <mc:AlternateContent xmlns:mc="http://schemas.openxmlformats.org/markup-compatibility/2006">
          <mc:Choice Requires="x14">
            <control shapeId="3158" r:id="rId39" name="Check Box 86">
              <controlPr locked="0" defaultSize="0" autoFill="0" autoLine="0" autoPict="0">
                <anchor moveWithCells="1">
                  <from>
                    <xdr:col>5</xdr:col>
                    <xdr:colOff>76200</xdr:colOff>
                    <xdr:row>53</xdr:row>
                    <xdr:rowOff>190500</xdr:rowOff>
                  </from>
                  <to>
                    <xdr:col>6</xdr:col>
                    <xdr:colOff>0</xdr:colOff>
                    <xdr:row>53</xdr:row>
                    <xdr:rowOff>866775</xdr:rowOff>
                  </to>
                </anchor>
              </controlPr>
            </control>
          </mc:Choice>
        </mc:AlternateContent>
        <mc:AlternateContent xmlns:mc="http://schemas.openxmlformats.org/markup-compatibility/2006">
          <mc:Choice Requires="x14">
            <control shapeId="3159" r:id="rId40" name="Check Box 87">
              <controlPr locked="0" defaultSize="0" autoFill="0" autoLine="0" autoPict="0">
                <anchor moveWithCells="1">
                  <from>
                    <xdr:col>5</xdr:col>
                    <xdr:colOff>66675</xdr:colOff>
                    <xdr:row>55</xdr:row>
                    <xdr:rowOff>104775</xdr:rowOff>
                  </from>
                  <to>
                    <xdr:col>5</xdr:col>
                    <xdr:colOff>647700</xdr:colOff>
                    <xdr:row>55</xdr:row>
                    <xdr:rowOff>609600</xdr:rowOff>
                  </to>
                </anchor>
              </controlPr>
            </control>
          </mc:Choice>
        </mc:AlternateContent>
        <mc:AlternateContent xmlns:mc="http://schemas.openxmlformats.org/markup-compatibility/2006">
          <mc:Choice Requires="x14">
            <control shapeId="3160" r:id="rId41" name="Check Box 88">
              <controlPr locked="0" defaultSize="0" autoFill="0" autoLine="0" autoPict="0">
                <anchor moveWithCells="1">
                  <from>
                    <xdr:col>5</xdr:col>
                    <xdr:colOff>57150</xdr:colOff>
                    <xdr:row>59</xdr:row>
                    <xdr:rowOff>28575</xdr:rowOff>
                  </from>
                  <to>
                    <xdr:col>5</xdr:col>
                    <xdr:colOff>638175</xdr:colOff>
                    <xdr:row>59</xdr:row>
                    <xdr:rowOff>533400</xdr:rowOff>
                  </to>
                </anchor>
              </controlPr>
            </control>
          </mc:Choice>
        </mc:AlternateContent>
        <mc:AlternateContent xmlns:mc="http://schemas.openxmlformats.org/markup-compatibility/2006">
          <mc:Choice Requires="x14">
            <control shapeId="3163" r:id="rId42" name="Check Box 91">
              <controlPr locked="0" defaultSize="0" autoFill="0" autoLine="0" autoPict="0">
                <anchor moveWithCells="1">
                  <from>
                    <xdr:col>5</xdr:col>
                    <xdr:colOff>104775</xdr:colOff>
                    <xdr:row>54</xdr:row>
                    <xdr:rowOff>123825</xdr:rowOff>
                  </from>
                  <to>
                    <xdr:col>6</xdr:col>
                    <xdr:colOff>28575</xdr:colOff>
                    <xdr:row>54</xdr:row>
                    <xdr:rowOff>647700</xdr:rowOff>
                  </to>
                </anchor>
              </controlPr>
            </control>
          </mc:Choice>
        </mc:AlternateContent>
        <mc:AlternateContent xmlns:mc="http://schemas.openxmlformats.org/markup-compatibility/2006">
          <mc:Choice Requires="x14">
            <control shapeId="3180" r:id="rId43" name="Check Box 108">
              <controlPr locked="0" defaultSize="0" autoFill="0" autoLine="0" autoPict="0">
                <anchor moveWithCells="1">
                  <from>
                    <xdr:col>4</xdr:col>
                    <xdr:colOff>123825</xdr:colOff>
                    <xdr:row>54</xdr:row>
                    <xdr:rowOff>104775</xdr:rowOff>
                  </from>
                  <to>
                    <xdr:col>4</xdr:col>
                    <xdr:colOff>590550</xdr:colOff>
                    <xdr:row>54</xdr:row>
                    <xdr:rowOff>685800</xdr:rowOff>
                  </to>
                </anchor>
              </controlPr>
            </control>
          </mc:Choice>
        </mc:AlternateContent>
        <mc:AlternateContent xmlns:mc="http://schemas.openxmlformats.org/markup-compatibility/2006">
          <mc:Choice Requires="x14">
            <control shapeId="3223" r:id="rId44" name="Check Box 151">
              <controlPr locked="0" defaultSize="0" autoFill="0" autoLine="0" autoPict="0">
                <anchor moveWithCells="1">
                  <from>
                    <xdr:col>4</xdr:col>
                    <xdr:colOff>123825</xdr:colOff>
                    <xdr:row>13</xdr:row>
                    <xdr:rowOff>9525</xdr:rowOff>
                  </from>
                  <to>
                    <xdr:col>4</xdr:col>
                    <xdr:colOff>590550</xdr:colOff>
                    <xdr:row>14</xdr:row>
                    <xdr:rowOff>19050</xdr:rowOff>
                  </to>
                </anchor>
              </controlPr>
            </control>
          </mc:Choice>
        </mc:AlternateContent>
        <mc:AlternateContent xmlns:mc="http://schemas.openxmlformats.org/markup-compatibility/2006">
          <mc:Choice Requires="x14">
            <control shapeId="3224" r:id="rId45" name="Check Box 152">
              <controlPr locked="0" defaultSize="0" autoFill="0" autoLine="0" autoPict="0">
                <anchor moveWithCells="1">
                  <from>
                    <xdr:col>5</xdr:col>
                    <xdr:colOff>57150</xdr:colOff>
                    <xdr:row>13</xdr:row>
                    <xdr:rowOff>0</xdr:rowOff>
                  </from>
                  <to>
                    <xdr:col>6</xdr:col>
                    <xdr:colOff>0</xdr:colOff>
                    <xdr:row>14</xdr:row>
                    <xdr:rowOff>28575</xdr:rowOff>
                  </to>
                </anchor>
              </controlPr>
            </control>
          </mc:Choice>
        </mc:AlternateContent>
        <mc:AlternateContent xmlns:mc="http://schemas.openxmlformats.org/markup-compatibility/2006">
          <mc:Choice Requires="x14">
            <control shapeId="3234" r:id="rId46" name="Check Box 162">
              <controlPr locked="0" defaultSize="0" autoFill="0" autoLine="0" autoPict="0">
                <anchor moveWithCells="1">
                  <from>
                    <xdr:col>4</xdr:col>
                    <xdr:colOff>123825</xdr:colOff>
                    <xdr:row>30</xdr:row>
                    <xdr:rowOff>0</xdr:rowOff>
                  </from>
                  <to>
                    <xdr:col>4</xdr:col>
                    <xdr:colOff>590550</xdr:colOff>
                    <xdr:row>31</xdr:row>
                    <xdr:rowOff>0</xdr:rowOff>
                  </to>
                </anchor>
              </controlPr>
            </control>
          </mc:Choice>
        </mc:AlternateContent>
        <mc:AlternateContent xmlns:mc="http://schemas.openxmlformats.org/markup-compatibility/2006">
          <mc:Choice Requires="x14">
            <control shapeId="3235" r:id="rId47" name="Check Box 163">
              <controlPr locked="0" defaultSize="0" autoFill="0" autoLine="0" autoPict="0">
                <anchor moveWithCells="1">
                  <from>
                    <xdr:col>5</xdr:col>
                    <xdr:colOff>57150</xdr:colOff>
                    <xdr:row>30</xdr:row>
                    <xdr:rowOff>9525</xdr:rowOff>
                  </from>
                  <to>
                    <xdr:col>5</xdr:col>
                    <xdr:colOff>638175</xdr:colOff>
                    <xdr:row>31</xdr:row>
                    <xdr:rowOff>0</xdr:rowOff>
                  </to>
                </anchor>
              </controlPr>
            </control>
          </mc:Choice>
        </mc:AlternateContent>
        <mc:AlternateContent xmlns:mc="http://schemas.openxmlformats.org/markup-compatibility/2006">
          <mc:Choice Requires="x14">
            <control shapeId="3237" r:id="rId48" name="Check Box 165">
              <controlPr locked="0" defaultSize="0" autoFill="0" autoLine="0" autoPict="0">
                <anchor moveWithCells="1">
                  <from>
                    <xdr:col>4</xdr:col>
                    <xdr:colOff>142875</xdr:colOff>
                    <xdr:row>29</xdr:row>
                    <xdr:rowOff>38100</xdr:rowOff>
                  </from>
                  <to>
                    <xdr:col>4</xdr:col>
                    <xdr:colOff>609600</xdr:colOff>
                    <xdr:row>29</xdr:row>
                    <xdr:rowOff>590550</xdr:rowOff>
                  </to>
                </anchor>
              </controlPr>
            </control>
          </mc:Choice>
        </mc:AlternateContent>
        <mc:AlternateContent xmlns:mc="http://schemas.openxmlformats.org/markup-compatibility/2006">
          <mc:Choice Requires="x14">
            <control shapeId="3238" r:id="rId49" name="Check Box 166">
              <controlPr locked="0" defaultSize="0" autoFill="0" autoLine="0" autoPict="0">
                <anchor moveWithCells="1">
                  <from>
                    <xdr:col>5</xdr:col>
                    <xdr:colOff>66675</xdr:colOff>
                    <xdr:row>29</xdr:row>
                    <xdr:rowOff>38100</xdr:rowOff>
                  </from>
                  <to>
                    <xdr:col>5</xdr:col>
                    <xdr:colOff>647700</xdr:colOff>
                    <xdr:row>29</xdr:row>
                    <xdr:rowOff>561975</xdr:rowOff>
                  </to>
                </anchor>
              </controlPr>
            </control>
          </mc:Choice>
        </mc:AlternateContent>
        <mc:AlternateContent xmlns:mc="http://schemas.openxmlformats.org/markup-compatibility/2006">
          <mc:Choice Requires="x14">
            <control shapeId="3239" r:id="rId50" name="Check Box 167">
              <controlPr defaultSize="0" autoFill="0" autoLine="0" autoPict="0">
                <anchor moveWithCells="1">
                  <from>
                    <xdr:col>6</xdr:col>
                    <xdr:colOff>57150</xdr:colOff>
                    <xdr:row>54</xdr:row>
                    <xdr:rowOff>0</xdr:rowOff>
                  </from>
                  <to>
                    <xdr:col>6</xdr:col>
                    <xdr:colOff>276225</xdr:colOff>
                    <xdr:row>55</xdr:row>
                    <xdr:rowOff>38100</xdr:rowOff>
                  </to>
                </anchor>
              </controlPr>
            </control>
          </mc:Choice>
        </mc:AlternateContent>
        <mc:AlternateContent xmlns:mc="http://schemas.openxmlformats.org/markup-compatibility/2006">
          <mc:Choice Requires="x14">
            <control shapeId="3240" r:id="rId51" name="Check Box 168">
              <controlPr locked="0" defaultSize="0" autoFill="0" autoLine="0" autoPict="0">
                <anchor moveWithCells="1">
                  <from>
                    <xdr:col>4</xdr:col>
                    <xdr:colOff>123825</xdr:colOff>
                    <xdr:row>57</xdr:row>
                    <xdr:rowOff>0</xdr:rowOff>
                  </from>
                  <to>
                    <xdr:col>4</xdr:col>
                    <xdr:colOff>590550</xdr:colOff>
                    <xdr:row>58</xdr:row>
                    <xdr:rowOff>9525</xdr:rowOff>
                  </to>
                </anchor>
              </controlPr>
            </control>
          </mc:Choice>
        </mc:AlternateContent>
        <mc:AlternateContent xmlns:mc="http://schemas.openxmlformats.org/markup-compatibility/2006">
          <mc:Choice Requires="x14">
            <control shapeId="3241" r:id="rId52" name="Check Box 169">
              <controlPr locked="0" defaultSize="0" autoFill="0" autoLine="0" autoPict="0">
                <anchor moveWithCells="1">
                  <from>
                    <xdr:col>5</xdr:col>
                    <xdr:colOff>66675</xdr:colOff>
                    <xdr:row>57</xdr:row>
                    <xdr:rowOff>66675</xdr:rowOff>
                  </from>
                  <to>
                    <xdr:col>5</xdr:col>
                    <xdr:colOff>647700</xdr:colOff>
                    <xdr:row>57</xdr:row>
                    <xdr:rowOff>466725</xdr:rowOff>
                  </to>
                </anchor>
              </controlPr>
            </control>
          </mc:Choice>
        </mc:AlternateContent>
        <mc:AlternateContent xmlns:mc="http://schemas.openxmlformats.org/markup-compatibility/2006">
          <mc:Choice Requires="x14">
            <control shapeId="3242" r:id="rId53" name="Check Box 170">
              <controlPr locked="0" defaultSize="0" autoFill="0" autoLine="0" autoPict="0">
                <anchor moveWithCells="1">
                  <from>
                    <xdr:col>4</xdr:col>
                    <xdr:colOff>123825</xdr:colOff>
                    <xdr:row>45</xdr:row>
                    <xdr:rowOff>9525</xdr:rowOff>
                  </from>
                  <to>
                    <xdr:col>4</xdr:col>
                    <xdr:colOff>590550</xdr:colOff>
                    <xdr:row>46</xdr:row>
                    <xdr:rowOff>0</xdr:rowOff>
                  </to>
                </anchor>
              </controlPr>
            </control>
          </mc:Choice>
        </mc:AlternateContent>
        <mc:AlternateContent xmlns:mc="http://schemas.openxmlformats.org/markup-compatibility/2006">
          <mc:Choice Requires="x14">
            <control shapeId="3243" r:id="rId54" name="Check Box 171">
              <controlPr locked="0" defaultSize="0" autoFill="0" autoLine="0" autoPict="0">
                <anchor moveWithCells="1">
                  <from>
                    <xdr:col>5</xdr:col>
                    <xdr:colOff>57150</xdr:colOff>
                    <xdr:row>45</xdr:row>
                    <xdr:rowOff>0</xdr:rowOff>
                  </from>
                  <to>
                    <xdr:col>5</xdr:col>
                    <xdr:colOff>638175</xdr:colOff>
                    <xdr:row>45</xdr:row>
                    <xdr:rowOff>581025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C1532-B900-44A5-B35C-2147D0942D68}">
  <dimension ref="A1:I25"/>
  <sheetViews>
    <sheetView view="pageBreakPreview" zoomScaleNormal="100" zoomScaleSheetLayoutView="100" workbookViewId="0">
      <selection activeCell="A2" sqref="A2"/>
    </sheetView>
  </sheetViews>
  <sheetFormatPr defaultColWidth="8.75" defaultRowHeight="13.5" x14ac:dyDescent="0.15"/>
  <cols>
    <col min="1" max="1" width="14.75" style="88" customWidth="1"/>
    <col min="2" max="16384" width="8.75" style="88"/>
  </cols>
  <sheetData>
    <row r="1" spans="1:9" s="1" customFormat="1" ht="50.45" customHeight="1" thickBot="1" x14ac:dyDescent="0.2">
      <c r="A1" s="611" t="s">
        <v>503</v>
      </c>
      <c r="B1" s="611"/>
      <c r="C1" s="611"/>
      <c r="D1" s="611"/>
      <c r="E1" s="611"/>
      <c r="F1" s="611"/>
      <c r="G1" s="611"/>
      <c r="H1" s="611"/>
      <c r="I1" s="611"/>
    </row>
    <row r="2" spans="1:9" s="1" customFormat="1" ht="22.5" customHeight="1" thickTop="1" thickBot="1" x14ac:dyDescent="0.2">
      <c r="A2" s="163"/>
      <c r="B2" s="163"/>
      <c r="C2" s="163"/>
      <c r="D2" s="163"/>
      <c r="E2" s="1" t="s">
        <v>196</v>
      </c>
      <c r="F2" s="618" t="s">
        <v>474</v>
      </c>
      <c r="G2" s="619"/>
      <c r="H2" s="619"/>
      <c r="I2" s="620"/>
    </row>
    <row r="3" spans="1:9" s="1" customFormat="1" ht="24" customHeight="1" thickTop="1" thickBot="1" x14ac:dyDescent="0.2">
      <c r="D3" s="163" t="s">
        <v>197</v>
      </c>
      <c r="E3" s="596"/>
      <c r="F3" s="597"/>
      <c r="G3" s="597"/>
      <c r="H3" s="597"/>
      <c r="I3" s="610"/>
    </row>
    <row r="4" spans="1:9" s="1" customFormat="1" ht="24" customHeight="1" thickTop="1" thickBot="1" x14ac:dyDescent="0.2">
      <c r="D4" s="165" t="s">
        <v>266</v>
      </c>
      <c r="E4" s="596"/>
      <c r="F4" s="597"/>
      <c r="G4" s="605" t="s">
        <v>37</v>
      </c>
      <c r="H4" s="605"/>
      <c r="I4" s="606"/>
    </row>
    <row r="5" spans="1:9" s="1" customFormat="1" ht="24" customHeight="1" thickTop="1" thickBot="1" x14ac:dyDescent="0.2">
      <c r="D5" s="163"/>
      <c r="E5" s="598" t="s">
        <v>286</v>
      </c>
      <c r="F5" s="598"/>
      <c r="G5" s="599"/>
      <c r="H5" s="600"/>
      <c r="I5" s="601"/>
    </row>
    <row r="6" spans="1:9" s="1" customFormat="1" ht="32.25" customHeight="1" thickTop="1" thickBot="1" x14ac:dyDescent="0.2">
      <c r="A6" s="288" t="s">
        <v>273</v>
      </c>
      <c r="B6" s="607"/>
      <c r="C6" s="608"/>
      <c r="D6" s="608"/>
      <c r="E6" s="608"/>
      <c r="F6" s="608"/>
      <c r="G6" s="608"/>
      <c r="H6" s="608"/>
      <c r="I6" s="609"/>
    </row>
    <row r="7" spans="1:9" ht="14.25" thickTop="1" x14ac:dyDescent="0.15"/>
    <row r="8" spans="1:9" ht="14.25" thickBot="1" x14ac:dyDescent="0.2"/>
    <row r="9" spans="1:9" ht="24" customHeight="1" x14ac:dyDescent="0.15">
      <c r="B9" s="325" t="s">
        <v>1</v>
      </c>
      <c r="C9" s="621" t="s">
        <v>284</v>
      </c>
      <c r="D9" s="622"/>
      <c r="E9" s="623"/>
      <c r="F9" s="615" t="s">
        <v>285</v>
      </c>
      <c r="G9" s="616"/>
      <c r="H9" s="617"/>
    </row>
    <row r="10" spans="1:9" ht="24" customHeight="1" x14ac:dyDescent="0.15">
      <c r="B10" s="326"/>
      <c r="C10" s="593"/>
      <c r="D10" s="594"/>
      <c r="E10" s="595"/>
      <c r="F10" s="590"/>
      <c r="G10" s="591"/>
      <c r="H10" s="592"/>
    </row>
    <row r="11" spans="1:9" ht="24" customHeight="1" x14ac:dyDescent="0.15">
      <c r="B11" s="326"/>
      <c r="C11" s="593"/>
      <c r="D11" s="594"/>
      <c r="E11" s="595"/>
      <c r="F11" s="590"/>
      <c r="G11" s="591"/>
      <c r="H11" s="592"/>
    </row>
    <row r="12" spans="1:9" ht="24" customHeight="1" x14ac:dyDescent="0.15">
      <c r="B12" s="326"/>
      <c r="C12" s="593"/>
      <c r="D12" s="594"/>
      <c r="E12" s="595"/>
      <c r="F12" s="590"/>
      <c r="G12" s="591"/>
      <c r="H12" s="592"/>
    </row>
    <row r="13" spans="1:9" ht="24" customHeight="1" x14ac:dyDescent="0.15">
      <c r="B13" s="326"/>
      <c r="C13" s="593"/>
      <c r="D13" s="594"/>
      <c r="E13" s="595"/>
      <c r="F13" s="590"/>
      <c r="G13" s="591"/>
      <c r="H13" s="592"/>
    </row>
    <row r="14" spans="1:9" ht="24" customHeight="1" x14ac:dyDescent="0.15">
      <c r="B14" s="326"/>
      <c r="C14" s="593"/>
      <c r="D14" s="594"/>
      <c r="E14" s="595"/>
      <c r="F14" s="590"/>
      <c r="G14" s="591"/>
      <c r="H14" s="592"/>
    </row>
    <row r="15" spans="1:9" ht="24" customHeight="1" x14ac:dyDescent="0.15">
      <c r="B15" s="326"/>
      <c r="C15" s="593"/>
      <c r="D15" s="594"/>
      <c r="E15" s="595"/>
      <c r="F15" s="590"/>
      <c r="G15" s="591"/>
      <c r="H15" s="592"/>
    </row>
    <row r="16" spans="1:9" ht="24" customHeight="1" x14ac:dyDescent="0.15">
      <c r="B16" s="326"/>
      <c r="C16" s="593"/>
      <c r="D16" s="594"/>
      <c r="E16" s="595"/>
      <c r="F16" s="590"/>
      <c r="G16" s="591"/>
      <c r="H16" s="592"/>
    </row>
    <row r="17" spans="2:8" ht="24" customHeight="1" x14ac:dyDescent="0.15">
      <c r="B17" s="326"/>
      <c r="C17" s="593"/>
      <c r="D17" s="594"/>
      <c r="E17" s="595"/>
      <c r="F17" s="590"/>
      <c r="G17" s="591"/>
      <c r="H17" s="592"/>
    </row>
    <row r="18" spans="2:8" ht="24" customHeight="1" x14ac:dyDescent="0.15">
      <c r="B18" s="326"/>
      <c r="C18" s="593"/>
      <c r="D18" s="594"/>
      <c r="E18" s="595"/>
      <c r="F18" s="590"/>
      <c r="G18" s="591"/>
      <c r="H18" s="592"/>
    </row>
    <row r="19" spans="2:8" ht="24" customHeight="1" x14ac:dyDescent="0.15">
      <c r="B19" s="326"/>
      <c r="C19" s="593"/>
      <c r="D19" s="594"/>
      <c r="E19" s="595"/>
      <c r="F19" s="590"/>
      <c r="G19" s="591"/>
      <c r="H19" s="592"/>
    </row>
    <row r="20" spans="2:8" ht="24" customHeight="1" x14ac:dyDescent="0.15">
      <c r="B20" s="326"/>
      <c r="C20" s="593"/>
      <c r="D20" s="594"/>
      <c r="E20" s="595"/>
      <c r="F20" s="590"/>
      <c r="G20" s="591"/>
      <c r="H20" s="592"/>
    </row>
    <row r="21" spans="2:8" ht="24" customHeight="1" x14ac:dyDescent="0.15">
      <c r="B21" s="326"/>
      <c r="C21" s="593"/>
      <c r="D21" s="594"/>
      <c r="E21" s="595"/>
      <c r="F21" s="590"/>
      <c r="G21" s="591"/>
      <c r="H21" s="592"/>
    </row>
    <row r="22" spans="2:8" ht="24" customHeight="1" x14ac:dyDescent="0.15">
      <c r="B22" s="326"/>
      <c r="C22" s="593"/>
      <c r="D22" s="594"/>
      <c r="E22" s="595"/>
      <c r="F22" s="590"/>
      <c r="G22" s="591"/>
      <c r="H22" s="592"/>
    </row>
    <row r="23" spans="2:8" ht="24" customHeight="1" x14ac:dyDescent="0.15">
      <c r="B23" s="326"/>
      <c r="C23" s="593"/>
      <c r="D23" s="594"/>
      <c r="E23" s="595"/>
      <c r="F23" s="590"/>
      <c r="G23" s="591"/>
      <c r="H23" s="592"/>
    </row>
    <row r="24" spans="2:8" ht="24" customHeight="1" x14ac:dyDescent="0.15">
      <c r="B24" s="326"/>
      <c r="C24" s="593"/>
      <c r="D24" s="594"/>
      <c r="E24" s="595"/>
      <c r="F24" s="590"/>
      <c r="G24" s="591"/>
      <c r="H24" s="592"/>
    </row>
    <row r="25" spans="2:8" ht="24" customHeight="1" thickBot="1" x14ac:dyDescent="0.2">
      <c r="B25" s="327"/>
      <c r="C25" s="612"/>
      <c r="D25" s="613"/>
      <c r="E25" s="614"/>
      <c r="F25" s="602"/>
      <c r="G25" s="603"/>
      <c r="H25" s="604"/>
    </row>
  </sheetData>
  <sheetProtection algorithmName="SHA-512" hashValue="NDQzli4vJA4jj5w9dJzmpZpJsauc3NAvzQEioNcCs15d0YC11L1uW7LHon4YZZ+JXb8Iicn6/PFA1n7upP6uYg==" saltValue="NxzxuCZfSNOmxf3lT3cPTQ==" spinCount="100000" sheet="1" objects="1" scenarios="1"/>
  <mergeCells count="42">
    <mergeCell ref="F25:H25"/>
    <mergeCell ref="G4:I4"/>
    <mergeCell ref="B6:I6"/>
    <mergeCell ref="E3:I3"/>
    <mergeCell ref="A1:I1"/>
    <mergeCell ref="C25:E25"/>
    <mergeCell ref="F9:H9"/>
    <mergeCell ref="F10:H10"/>
    <mergeCell ref="F11:H11"/>
    <mergeCell ref="F12:H12"/>
    <mergeCell ref="F13:H13"/>
    <mergeCell ref="F14:H14"/>
    <mergeCell ref="F15:H15"/>
    <mergeCell ref="F2:I2"/>
    <mergeCell ref="C9:E9"/>
    <mergeCell ref="C10:E10"/>
    <mergeCell ref="F23:H23"/>
    <mergeCell ref="F24:H24"/>
    <mergeCell ref="C21:E21"/>
    <mergeCell ref="C22:E22"/>
    <mergeCell ref="F21:H21"/>
    <mergeCell ref="F22:H22"/>
    <mergeCell ref="C23:E23"/>
    <mergeCell ref="C24:E24"/>
    <mergeCell ref="F19:H19"/>
    <mergeCell ref="F20:H20"/>
    <mergeCell ref="C17:E17"/>
    <mergeCell ref="C18:E18"/>
    <mergeCell ref="F17:H17"/>
    <mergeCell ref="F18:H18"/>
    <mergeCell ref="C19:E19"/>
    <mergeCell ref="C20:E20"/>
    <mergeCell ref="F16:H16"/>
    <mergeCell ref="C14:E14"/>
    <mergeCell ref="E4:F4"/>
    <mergeCell ref="E5:F5"/>
    <mergeCell ref="G5:I5"/>
    <mergeCell ref="C11:E11"/>
    <mergeCell ref="C12:E12"/>
    <mergeCell ref="C13:E13"/>
    <mergeCell ref="C15:E15"/>
    <mergeCell ref="C16:E16"/>
  </mergeCells>
  <phoneticPr fontId="1"/>
  <pageMargins left="0.70866141732283472" right="0.70866141732283472" top="0.74803149606299213" bottom="0.74803149606299213" header="0.31496062992125984" footer="0.31496062992125984"/>
  <pageSetup paperSize="9" orientation="portrait" r:id="rId1"/>
  <headerFooter>
    <oddHeader>&amp;R166V1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27"/>
  <sheetViews>
    <sheetView view="pageBreakPreview" zoomScaleNormal="75" zoomScaleSheetLayoutView="100" workbookViewId="0">
      <selection activeCell="A2" sqref="A2"/>
    </sheetView>
  </sheetViews>
  <sheetFormatPr defaultColWidth="8.75" defaultRowHeight="13.5" x14ac:dyDescent="0.15"/>
  <cols>
    <col min="1" max="1" width="21.5" style="88" customWidth="1"/>
    <col min="2" max="2" width="13.75" style="88" customWidth="1"/>
    <col min="3" max="3" width="15.25" style="88" customWidth="1"/>
    <col min="4" max="5" width="16" style="88" customWidth="1"/>
    <col min="6" max="6" width="15.625" style="88" customWidth="1"/>
    <col min="7" max="7" width="11.25" style="88" customWidth="1"/>
    <col min="8" max="8" width="9.5" style="88" customWidth="1"/>
    <col min="9" max="9" width="15.375" style="88" customWidth="1"/>
    <col min="10" max="10" width="15.5" style="88" customWidth="1"/>
    <col min="11" max="11" width="3.125" style="88" customWidth="1"/>
    <col min="12" max="16384" width="8.75" style="88"/>
  </cols>
  <sheetData>
    <row r="1" spans="1:11" ht="28.5" customHeight="1" thickBot="1" x14ac:dyDescent="0.2">
      <c r="A1" s="631" t="s">
        <v>504</v>
      </c>
      <c r="B1" s="631"/>
      <c r="C1" s="631"/>
      <c r="D1" s="631"/>
      <c r="E1" s="631"/>
      <c r="F1" s="631"/>
      <c r="G1" s="631"/>
      <c r="H1" s="631"/>
      <c r="I1" s="631"/>
      <c r="J1" s="631"/>
    </row>
    <row r="2" spans="1:11" s="1" customFormat="1" ht="22.5" customHeight="1" thickBot="1" x14ac:dyDescent="0.2">
      <c r="A2" s="72"/>
      <c r="B2" s="73"/>
      <c r="C2" s="73"/>
      <c r="D2" s="73"/>
      <c r="E2" s="73"/>
      <c r="F2" s="73"/>
      <c r="G2" s="73"/>
      <c r="H2" s="282" t="s">
        <v>40</v>
      </c>
      <c r="I2" s="626" t="s">
        <v>474</v>
      </c>
      <c r="J2" s="627"/>
    </row>
    <row r="3" spans="1:11" s="1" customFormat="1" ht="36.75" customHeight="1" thickTop="1" thickBot="1" x14ac:dyDescent="0.2">
      <c r="A3" s="76"/>
      <c r="B3" s="77"/>
      <c r="C3" s="170" t="s">
        <v>36</v>
      </c>
      <c r="D3" s="280"/>
      <c r="E3" s="281"/>
      <c r="F3" s="281"/>
      <c r="G3" s="281"/>
      <c r="H3" s="281"/>
      <c r="I3" s="286"/>
      <c r="J3" s="287"/>
    </row>
    <row r="4" spans="1:11" s="1" customFormat="1" ht="36.75" customHeight="1" thickTop="1" thickBot="1" x14ac:dyDescent="0.2">
      <c r="A4" s="79"/>
      <c r="B4" s="73" t="s">
        <v>264</v>
      </c>
      <c r="C4" s="170" t="s">
        <v>38</v>
      </c>
      <c r="D4" s="274"/>
      <c r="E4" s="275"/>
      <c r="F4" s="275"/>
      <c r="G4" s="278"/>
      <c r="H4" s="171" t="s">
        <v>94</v>
      </c>
      <c r="I4" s="279"/>
      <c r="J4" s="278"/>
    </row>
    <row r="5" spans="1:11" s="1" customFormat="1" ht="36.75" customHeight="1" thickTop="1" thickBot="1" x14ac:dyDescent="0.2">
      <c r="A5" s="79"/>
      <c r="B5" s="82"/>
      <c r="C5" s="170"/>
      <c r="D5" s="277" t="s">
        <v>263</v>
      </c>
      <c r="E5" s="277"/>
      <c r="F5" s="278"/>
      <c r="G5" s="274"/>
      <c r="H5" s="275"/>
      <c r="I5" s="275"/>
      <c r="J5" s="276"/>
    </row>
    <row r="6" spans="1:11" ht="15.75" thickTop="1" thickBot="1" x14ac:dyDescent="0.2">
      <c r="A6" s="1"/>
      <c r="B6" s="1"/>
      <c r="C6" s="1"/>
      <c r="D6" s="1"/>
      <c r="E6" s="1"/>
      <c r="F6" s="1"/>
      <c r="G6" s="1"/>
      <c r="H6" s="1"/>
      <c r="I6" s="172"/>
      <c r="J6" s="173"/>
    </row>
    <row r="7" spans="1:11" ht="27" customHeight="1" thickTop="1" thickBot="1" x14ac:dyDescent="0.2">
      <c r="A7" s="174" t="s">
        <v>96</v>
      </c>
      <c r="B7" s="635" t="s">
        <v>97</v>
      </c>
      <c r="C7" s="636"/>
      <c r="D7" s="636"/>
      <c r="E7" s="637"/>
      <c r="F7" s="175"/>
      <c r="G7" s="176"/>
      <c r="H7" s="175"/>
      <c r="I7" s="175"/>
    </row>
    <row r="8" spans="1:11" ht="27" customHeight="1" thickTop="1" x14ac:dyDescent="0.15">
      <c r="A8" s="177"/>
      <c r="B8" s="177"/>
      <c r="C8" s="177"/>
      <c r="D8" s="177"/>
      <c r="E8" s="177"/>
      <c r="F8" s="175"/>
      <c r="G8" s="175"/>
      <c r="H8" s="175"/>
      <c r="I8" s="175"/>
    </row>
    <row r="9" spans="1:11" ht="19.5" customHeight="1" x14ac:dyDescent="0.15">
      <c r="A9" s="632" t="s">
        <v>95</v>
      </c>
      <c r="B9" s="632"/>
      <c r="C9" s="632"/>
      <c r="D9" s="632"/>
      <c r="E9" s="632"/>
      <c r="F9" s="632"/>
      <c r="G9" s="632"/>
      <c r="H9" s="632"/>
      <c r="I9" s="632"/>
      <c r="J9" s="632"/>
    </row>
    <row r="10" spans="1:11" ht="21.75" customHeight="1" x14ac:dyDescent="0.15">
      <c r="A10" s="633" t="s">
        <v>253</v>
      </c>
      <c r="B10" s="254" t="s">
        <v>44</v>
      </c>
      <c r="C10" s="254" t="s">
        <v>45</v>
      </c>
      <c r="D10" s="634" t="s">
        <v>99</v>
      </c>
      <c r="E10" s="634"/>
      <c r="F10" s="634"/>
      <c r="G10" s="634" t="s">
        <v>100</v>
      </c>
      <c r="H10" s="634"/>
      <c r="I10" s="634"/>
      <c r="J10" s="638" t="s">
        <v>282</v>
      </c>
      <c r="K10" s="178"/>
    </row>
    <row r="11" spans="1:11" ht="21.75" customHeight="1" x14ac:dyDescent="0.15">
      <c r="A11" s="634"/>
      <c r="B11" s="629" t="s">
        <v>88</v>
      </c>
      <c r="C11" s="638" t="s">
        <v>98</v>
      </c>
      <c r="D11" s="254" t="s">
        <v>46</v>
      </c>
      <c r="E11" s="254" t="s">
        <v>107</v>
      </c>
      <c r="F11" s="254" t="s">
        <v>106</v>
      </c>
      <c r="G11" s="634" t="s">
        <v>101</v>
      </c>
      <c r="H11" s="629" t="s">
        <v>89</v>
      </c>
      <c r="I11" s="634" t="s">
        <v>102</v>
      </c>
      <c r="J11" s="639"/>
      <c r="K11" s="178"/>
    </row>
    <row r="12" spans="1:11" ht="60" customHeight="1" x14ac:dyDescent="0.15">
      <c r="A12" s="634"/>
      <c r="B12" s="630"/>
      <c r="C12" s="630"/>
      <c r="D12" s="255" t="s">
        <v>104</v>
      </c>
      <c r="E12" s="256" t="s">
        <v>105</v>
      </c>
      <c r="F12" s="257" t="s">
        <v>90</v>
      </c>
      <c r="G12" s="634"/>
      <c r="H12" s="630"/>
      <c r="I12" s="634"/>
      <c r="J12" s="640"/>
      <c r="K12" s="178"/>
    </row>
    <row r="13" spans="1:11" ht="27" customHeight="1" thickBot="1" x14ac:dyDescent="0.2">
      <c r="A13" s="179" t="s">
        <v>281</v>
      </c>
      <c r="B13" s="100">
        <v>3200</v>
      </c>
      <c r="C13" s="100">
        <v>150</v>
      </c>
      <c r="D13" s="100">
        <v>1200</v>
      </c>
      <c r="E13" s="100">
        <v>1500</v>
      </c>
      <c r="F13" s="100">
        <v>300</v>
      </c>
      <c r="G13" s="180" t="s">
        <v>254</v>
      </c>
      <c r="H13" s="100">
        <v>50</v>
      </c>
      <c r="I13" s="180" t="s">
        <v>255</v>
      </c>
      <c r="J13" s="181"/>
      <c r="K13" s="178"/>
    </row>
    <row r="14" spans="1:11" ht="17.25" customHeight="1" thickTop="1" x14ac:dyDescent="0.15">
      <c r="A14" s="182"/>
      <c r="B14" s="183"/>
      <c r="C14" s="183"/>
      <c r="D14" s="183"/>
      <c r="E14" s="183"/>
      <c r="F14" s="183"/>
      <c r="G14" s="183"/>
      <c r="H14" s="183"/>
      <c r="I14" s="183"/>
      <c r="J14" s="283" t="e">
        <f>ROUNDDOWN((C14+D14+E14+F14)/B14*100,1)</f>
        <v>#DIV/0!</v>
      </c>
      <c r="K14" s="178"/>
    </row>
    <row r="15" spans="1:11" ht="17.25" customHeight="1" x14ac:dyDescent="0.15">
      <c r="A15" s="184"/>
      <c r="B15" s="91"/>
      <c r="C15" s="91"/>
      <c r="D15" s="91"/>
      <c r="E15" s="91"/>
      <c r="F15" s="91"/>
      <c r="G15" s="91"/>
      <c r="H15" s="91"/>
      <c r="I15" s="91"/>
      <c r="J15" s="284" t="e">
        <f t="shared" ref="J15:J18" si="0">ROUNDDOWN((C15+D15+E15+F15)/B15*100,1)</f>
        <v>#DIV/0!</v>
      </c>
      <c r="K15" s="178"/>
    </row>
    <row r="16" spans="1:11" ht="17.25" customHeight="1" x14ac:dyDescent="0.15">
      <c r="A16" s="185"/>
      <c r="B16" s="91"/>
      <c r="C16" s="91"/>
      <c r="D16" s="91"/>
      <c r="E16" s="91"/>
      <c r="F16" s="91"/>
      <c r="G16" s="91"/>
      <c r="H16" s="91"/>
      <c r="I16" s="91"/>
      <c r="J16" s="284" t="e">
        <f t="shared" si="0"/>
        <v>#DIV/0!</v>
      </c>
      <c r="K16" s="628"/>
    </row>
    <row r="17" spans="1:11" ht="17.25" customHeight="1" x14ac:dyDescent="0.15">
      <c r="A17" s="184"/>
      <c r="B17" s="91"/>
      <c r="C17" s="91"/>
      <c r="D17" s="91"/>
      <c r="E17" s="91"/>
      <c r="F17" s="91"/>
      <c r="G17" s="91"/>
      <c r="H17" s="91"/>
      <c r="I17" s="91"/>
      <c r="J17" s="284" t="e">
        <f t="shared" si="0"/>
        <v>#DIV/0!</v>
      </c>
      <c r="K17" s="628"/>
    </row>
    <row r="18" spans="1:11" ht="17.25" customHeight="1" thickBot="1" x14ac:dyDescent="0.2">
      <c r="A18" s="186"/>
      <c r="B18" s="187"/>
      <c r="C18" s="187"/>
      <c r="D18" s="187"/>
      <c r="E18" s="187"/>
      <c r="F18" s="187"/>
      <c r="G18" s="187"/>
      <c r="H18" s="187"/>
      <c r="I18" s="187"/>
      <c r="J18" s="285" t="e">
        <f t="shared" si="0"/>
        <v>#DIV/0!</v>
      </c>
      <c r="K18" s="628"/>
    </row>
    <row r="19" spans="1:11" ht="17.25" customHeight="1" thickTop="1" x14ac:dyDescent="0.15">
      <c r="A19" s="188"/>
      <c r="B19" s="183">
        <f>SUM(B14:B18)</f>
        <v>0</v>
      </c>
      <c r="C19" s="183">
        <f t="shared" ref="C19:F19" si="1">SUM(C14:C18)</f>
        <v>0</v>
      </c>
      <c r="D19" s="183">
        <f t="shared" si="1"/>
        <v>0</v>
      </c>
      <c r="E19" s="183">
        <f t="shared" si="1"/>
        <v>0</v>
      </c>
      <c r="F19" s="183">
        <f t="shared" si="1"/>
        <v>0</v>
      </c>
      <c r="G19" s="183"/>
      <c r="H19" s="183">
        <f>SUM(H14:H18)</f>
        <v>0</v>
      </c>
      <c r="I19" s="183"/>
      <c r="J19" s="189" t="e">
        <f>ROUNDDOWN((C19+D19+E19+F19)/B19*100,1)</f>
        <v>#DIV/0!</v>
      </c>
      <c r="K19" s="628"/>
    </row>
    <row r="20" spans="1:11" x14ac:dyDescent="0.15">
      <c r="A20" s="625" t="s">
        <v>283</v>
      </c>
      <c r="B20" s="625"/>
      <c r="C20" s="625"/>
      <c r="D20" s="625"/>
      <c r="E20" s="625"/>
      <c r="F20" s="625"/>
      <c r="G20" s="625"/>
      <c r="H20" s="625"/>
      <c r="I20" s="625"/>
      <c r="J20" s="625"/>
    </row>
    <row r="21" spans="1:11" ht="14.25" x14ac:dyDescent="0.15">
      <c r="A21" s="190"/>
      <c r="B21" s="1"/>
      <c r="C21" s="1"/>
      <c r="D21" s="1"/>
      <c r="E21" s="1"/>
      <c r="F21" s="1"/>
      <c r="G21" s="1"/>
      <c r="H21" s="1"/>
      <c r="I21" s="1"/>
      <c r="J21" s="1"/>
    </row>
    <row r="22" spans="1:11" ht="15.75" thickBot="1" x14ac:dyDescent="0.2">
      <c r="A22" s="624" t="s">
        <v>103</v>
      </c>
      <c r="B22" s="624"/>
      <c r="C22" s="1"/>
      <c r="D22" s="1"/>
      <c r="E22" s="1"/>
      <c r="F22" s="1"/>
      <c r="G22" s="1"/>
      <c r="H22" s="1"/>
      <c r="I22" s="1"/>
      <c r="J22" s="1"/>
    </row>
    <row r="23" spans="1:11" ht="15" thickBot="1" x14ac:dyDescent="0.2">
      <c r="A23" s="191" t="s">
        <v>91</v>
      </c>
      <c r="B23" s="192" t="s">
        <v>92</v>
      </c>
      <c r="C23" s="1"/>
      <c r="D23" s="1"/>
      <c r="E23" s="1"/>
      <c r="F23" s="1"/>
      <c r="G23" s="1"/>
      <c r="H23" s="1"/>
      <c r="I23" s="1"/>
      <c r="J23" s="1"/>
    </row>
    <row r="24" spans="1:11" ht="15" thickBot="1" x14ac:dyDescent="0.2">
      <c r="A24" s="193" t="s">
        <v>93</v>
      </c>
      <c r="B24" s="194"/>
      <c r="C24" s="1"/>
      <c r="D24" s="1"/>
      <c r="E24" s="1"/>
      <c r="F24" s="1"/>
      <c r="G24" s="1"/>
      <c r="H24" s="1"/>
      <c r="I24" s="1"/>
      <c r="J24" s="1"/>
    </row>
    <row r="25" spans="1:11" ht="15" thickBot="1" x14ac:dyDescent="0.2">
      <c r="A25" s="193" t="s">
        <v>93</v>
      </c>
      <c r="B25" s="194"/>
      <c r="C25" s="1"/>
      <c r="D25" s="1"/>
      <c r="E25" s="1"/>
      <c r="F25" s="1"/>
      <c r="G25" s="1"/>
      <c r="H25" s="1"/>
      <c r="I25" s="1"/>
      <c r="J25" s="1"/>
    </row>
    <row r="26" spans="1:11" ht="15" thickBot="1" x14ac:dyDescent="0.2">
      <c r="A26" s="193" t="s">
        <v>93</v>
      </c>
      <c r="B26" s="194"/>
      <c r="C26" s="1"/>
      <c r="D26" s="1"/>
      <c r="E26" s="1"/>
      <c r="F26" s="1"/>
      <c r="G26" s="1"/>
      <c r="H26" s="1"/>
      <c r="I26" s="1"/>
      <c r="J26" s="1"/>
    </row>
    <row r="27" spans="1:11" x14ac:dyDescent="0.15">
      <c r="A27" s="195" t="s">
        <v>87</v>
      </c>
    </row>
  </sheetData>
  <mergeCells count="16">
    <mergeCell ref="A1:J1"/>
    <mergeCell ref="A9:J9"/>
    <mergeCell ref="A10:A12"/>
    <mergeCell ref="D10:F10"/>
    <mergeCell ref="G10:I10"/>
    <mergeCell ref="B7:E7"/>
    <mergeCell ref="G11:G12"/>
    <mergeCell ref="H11:H12"/>
    <mergeCell ref="I11:I12"/>
    <mergeCell ref="C11:C12"/>
    <mergeCell ref="J10:J12"/>
    <mergeCell ref="A22:B22"/>
    <mergeCell ref="A20:J20"/>
    <mergeCell ref="I2:J2"/>
    <mergeCell ref="K16:K19"/>
    <mergeCell ref="B11:B12"/>
  </mergeCells>
  <phoneticPr fontId="1"/>
  <pageMargins left="0.70866141732283472" right="0.70866141732283472" top="0.74803149606299213" bottom="0.74803149606299213" header="0.31496062992125984" footer="0.31496062992125984"/>
  <pageSetup paperSize="9" scale="89" orientation="landscape" r:id="rId1"/>
  <headerFooter>
    <oddHeader>&amp;R166V1</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A1:N38"/>
  <sheetViews>
    <sheetView view="pageBreakPreview" zoomScaleNormal="100" zoomScaleSheetLayoutView="100" workbookViewId="0">
      <selection activeCell="G3" sqref="G3"/>
    </sheetView>
  </sheetViews>
  <sheetFormatPr defaultColWidth="9" defaultRowHeight="14.25" x14ac:dyDescent="0.15"/>
  <cols>
    <col min="1" max="1" width="5.25" style="1" customWidth="1"/>
    <col min="2" max="2" width="37.5" style="1" customWidth="1"/>
    <col min="3" max="3" width="11.125" style="1" customWidth="1"/>
    <col min="4" max="4" width="8.625" style="1" customWidth="1"/>
    <col min="5" max="5" width="9.125" style="1" customWidth="1"/>
    <col min="6" max="6" width="18.125" style="1" customWidth="1"/>
    <col min="7" max="7" width="30" style="1" customWidth="1"/>
    <col min="8" max="13" width="9" style="65" hidden="1" customWidth="1"/>
    <col min="14" max="16384" width="9" style="1"/>
  </cols>
  <sheetData>
    <row r="1" spans="1:7" ht="20.25" customHeight="1" x14ac:dyDescent="0.15">
      <c r="A1" s="647" t="s">
        <v>505</v>
      </c>
      <c r="B1" s="648"/>
      <c r="C1" s="648"/>
      <c r="D1" s="648"/>
      <c r="E1" s="648"/>
      <c r="F1" s="648"/>
      <c r="G1" s="648"/>
    </row>
    <row r="2" spans="1:7" ht="20.25" customHeight="1" thickBot="1" x14ac:dyDescent="0.2">
      <c r="A2" s="196"/>
      <c r="B2" s="197" t="s">
        <v>267</v>
      </c>
      <c r="C2" s="84"/>
      <c r="D2" s="84"/>
      <c r="E2" s="84"/>
      <c r="F2" s="84"/>
      <c r="G2" s="84"/>
    </row>
    <row r="3" spans="1:7" ht="22.5" customHeight="1" thickTop="1" thickBot="1" x14ac:dyDescent="0.2">
      <c r="A3" s="198"/>
      <c r="B3" s="73"/>
      <c r="C3" s="73"/>
      <c r="D3" s="73"/>
      <c r="E3" s="73"/>
      <c r="F3" s="73" t="s">
        <v>40</v>
      </c>
      <c r="G3" s="75" t="s">
        <v>475</v>
      </c>
    </row>
    <row r="4" spans="1:7" ht="24" customHeight="1" thickTop="1" thickBot="1" x14ac:dyDescent="0.2">
      <c r="A4" s="199"/>
      <c r="B4" s="73" t="s">
        <v>36</v>
      </c>
      <c r="C4" s="676"/>
      <c r="D4" s="677"/>
      <c r="E4" s="677"/>
      <c r="F4" s="677"/>
      <c r="G4" s="678"/>
    </row>
    <row r="5" spans="1:7" ht="24" customHeight="1" thickTop="1" thickBot="1" x14ac:dyDescent="0.2">
      <c r="A5" s="200"/>
      <c r="B5" s="201" t="s">
        <v>266</v>
      </c>
      <c r="C5" s="607"/>
      <c r="D5" s="608"/>
      <c r="E5" s="609"/>
      <c r="F5" s="202" t="s">
        <v>37</v>
      </c>
      <c r="G5" s="203"/>
    </row>
    <row r="6" spans="1:7" ht="24" customHeight="1" thickTop="1" thickBot="1" x14ac:dyDescent="0.2">
      <c r="A6" s="200"/>
      <c r="B6" s="73"/>
      <c r="C6" s="689" t="s">
        <v>265</v>
      </c>
      <c r="D6" s="690"/>
      <c r="E6" s="690"/>
      <c r="F6" s="691"/>
      <c r="G6" s="692"/>
    </row>
    <row r="7" spans="1:7" ht="53.25" customHeight="1" thickTop="1" thickBot="1" x14ac:dyDescent="0.2">
      <c r="A7" s="204"/>
      <c r="B7" s="73" t="s">
        <v>39</v>
      </c>
      <c r="C7" s="676"/>
      <c r="D7" s="677"/>
      <c r="E7" s="677"/>
      <c r="F7" s="677"/>
      <c r="G7" s="678"/>
    </row>
    <row r="8" spans="1:7" ht="16.5" thickTop="1" x14ac:dyDescent="0.15">
      <c r="A8" s="84"/>
      <c r="B8" s="84"/>
      <c r="C8" s="205"/>
      <c r="D8" s="84"/>
      <c r="E8" s="84"/>
      <c r="F8" s="84"/>
      <c r="G8" s="84"/>
    </row>
    <row r="9" spans="1:7" x14ac:dyDescent="0.15">
      <c r="A9" s="649" t="s">
        <v>9</v>
      </c>
      <c r="B9" s="649"/>
      <c r="C9" s="649"/>
      <c r="D9" s="649"/>
      <c r="E9" s="649"/>
      <c r="F9" s="649"/>
      <c r="G9" s="649"/>
    </row>
    <row r="10" spans="1:7" x14ac:dyDescent="0.15">
      <c r="A10" s="650" t="s">
        <v>10</v>
      </c>
      <c r="B10" s="650"/>
      <c r="C10" s="650"/>
      <c r="D10" s="650"/>
      <c r="E10" s="650"/>
      <c r="F10" s="650"/>
      <c r="G10" s="650"/>
    </row>
    <row r="11" spans="1:7" ht="23.25" customHeight="1" thickBot="1" x14ac:dyDescent="0.2">
      <c r="A11" s="252" t="s">
        <v>1</v>
      </c>
      <c r="B11" s="253" t="s">
        <v>11</v>
      </c>
      <c r="C11" s="661" t="s">
        <v>12</v>
      </c>
      <c r="D11" s="662"/>
      <c r="E11" s="663"/>
      <c r="F11" s="651" t="s">
        <v>34</v>
      </c>
      <c r="G11" s="652"/>
    </row>
    <row r="12" spans="1:7" ht="16.5" customHeight="1" thickTop="1" x14ac:dyDescent="0.15">
      <c r="A12" s="206">
        <v>1</v>
      </c>
      <c r="B12" s="207"/>
      <c r="C12" s="664"/>
      <c r="D12" s="665"/>
      <c r="E12" s="666"/>
      <c r="F12" s="653" t="s">
        <v>13</v>
      </c>
      <c r="G12" s="654"/>
    </row>
    <row r="13" spans="1:7" ht="16.5" customHeight="1" x14ac:dyDescent="0.15">
      <c r="A13" s="206">
        <v>2</v>
      </c>
      <c r="B13" s="208"/>
      <c r="C13" s="667"/>
      <c r="D13" s="668"/>
      <c r="E13" s="669"/>
      <c r="F13" s="655" t="s">
        <v>13</v>
      </c>
      <c r="G13" s="656"/>
    </row>
    <row r="14" spans="1:7" ht="16.5" customHeight="1" x14ac:dyDescent="0.15">
      <c r="A14" s="206">
        <v>3</v>
      </c>
      <c r="B14" s="208"/>
      <c r="C14" s="667"/>
      <c r="D14" s="668"/>
      <c r="E14" s="669"/>
      <c r="F14" s="655" t="s">
        <v>13</v>
      </c>
      <c r="G14" s="656"/>
    </row>
    <row r="15" spans="1:7" ht="16.5" customHeight="1" x14ac:dyDescent="0.15">
      <c r="A15" s="206">
        <v>4</v>
      </c>
      <c r="B15" s="208"/>
      <c r="C15" s="667"/>
      <c r="D15" s="668"/>
      <c r="E15" s="669"/>
      <c r="F15" s="655" t="s">
        <v>13</v>
      </c>
      <c r="G15" s="656"/>
    </row>
    <row r="16" spans="1:7" ht="16.5" customHeight="1" thickBot="1" x14ac:dyDescent="0.2">
      <c r="A16" s="206">
        <v>5</v>
      </c>
      <c r="B16" s="209"/>
      <c r="C16" s="670"/>
      <c r="D16" s="671"/>
      <c r="E16" s="672"/>
      <c r="F16" s="657" t="s">
        <v>13</v>
      </c>
      <c r="G16" s="658"/>
    </row>
    <row r="17" spans="1:14" ht="21.75" customHeight="1" thickTop="1" x14ac:dyDescent="0.15">
      <c r="A17" s="92"/>
      <c r="B17" s="210" t="s">
        <v>14</v>
      </c>
      <c r="C17" s="673">
        <f>SUM(C12:C16)</f>
        <v>0</v>
      </c>
      <c r="D17" s="674"/>
      <c r="E17" s="675"/>
      <c r="F17" s="659"/>
      <c r="G17" s="660"/>
    </row>
    <row r="18" spans="1:14" x14ac:dyDescent="0.15">
      <c r="A18" s="649" t="s">
        <v>15</v>
      </c>
      <c r="B18" s="649"/>
      <c r="C18" s="649"/>
      <c r="D18" s="649"/>
      <c r="E18" s="649"/>
      <c r="F18" s="649"/>
      <c r="G18" s="649"/>
    </row>
    <row r="20" spans="1:14" x14ac:dyDescent="0.15">
      <c r="A20" s="649" t="s">
        <v>16</v>
      </c>
      <c r="B20" s="649"/>
      <c r="C20" s="649"/>
      <c r="D20" s="649"/>
      <c r="E20" s="649"/>
      <c r="F20" s="649"/>
      <c r="G20" s="649"/>
    </row>
    <row r="21" spans="1:14" x14ac:dyDescent="0.15">
      <c r="A21" s="649" t="s">
        <v>17</v>
      </c>
      <c r="B21" s="649"/>
      <c r="C21" s="649"/>
      <c r="D21" s="649"/>
      <c r="E21" s="649"/>
      <c r="F21" s="649"/>
      <c r="G21" s="649"/>
      <c r="H21" s="10" t="s">
        <v>41</v>
      </c>
      <c r="I21" s="10"/>
      <c r="J21" s="10"/>
      <c r="K21" s="211" t="s">
        <v>42</v>
      </c>
      <c r="L21" s="211"/>
    </row>
    <row r="22" spans="1:14" ht="30" customHeight="1" thickBot="1" x14ac:dyDescent="0.2">
      <c r="A22" s="92" t="s">
        <v>1</v>
      </c>
      <c r="B22" s="212" t="s">
        <v>18</v>
      </c>
      <c r="C22" s="92" t="s">
        <v>19</v>
      </c>
      <c r="D22" s="679" t="s">
        <v>20</v>
      </c>
      <c r="E22" s="680"/>
      <c r="F22" s="681"/>
      <c r="G22" s="212" t="s">
        <v>21</v>
      </c>
      <c r="H22" s="213" t="s">
        <v>84</v>
      </c>
      <c r="I22" s="213" t="s">
        <v>85</v>
      </c>
      <c r="J22" s="213" t="s">
        <v>112</v>
      </c>
      <c r="K22" s="213" t="s">
        <v>84</v>
      </c>
      <c r="L22" s="213" t="s">
        <v>86</v>
      </c>
    </row>
    <row r="23" spans="1:14" ht="23.25" customHeight="1" thickTop="1" x14ac:dyDescent="0.15">
      <c r="A23" s="92">
        <v>1</v>
      </c>
      <c r="B23" s="145" t="s">
        <v>22</v>
      </c>
      <c r="C23" s="124" t="s">
        <v>41</v>
      </c>
      <c r="D23" s="214"/>
      <c r="E23" s="215"/>
      <c r="F23" s="216"/>
      <c r="G23" s="217"/>
      <c r="H23" s="65" t="b">
        <v>0</v>
      </c>
      <c r="I23" s="65" t="b">
        <v>0</v>
      </c>
      <c r="M23" s="65">
        <f>COUNTIF(H23:L23,TRUE)</f>
        <v>0</v>
      </c>
      <c r="N23" s="99" t="str">
        <f>IF(M23=1,"","未記入または重複記入です。")</f>
        <v>未記入または重複記入です。</v>
      </c>
    </row>
    <row r="24" spans="1:14" ht="33.75" customHeight="1" x14ac:dyDescent="0.15">
      <c r="A24" s="149">
        <v>2</v>
      </c>
      <c r="B24" s="49" t="s">
        <v>23</v>
      </c>
      <c r="C24" s="124" t="s">
        <v>41</v>
      </c>
      <c r="D24" s="218"/>
      <c r="E24" s="219"/>
      <c r="F24" s="220"/>
      <c r="G24" s="221" t="s">
        <v>2</v>
      </c>
      <c r="H24" s="65" t="b">
        <v>0</v>
      </c>
      <c r="I24" s="65" t="b">
        <v>0</v>
      </c>
      <c r="M24" s="65">
        <f t="shared" ref="M24:M32" si="0">COUNTIF(H24:L24,TRUE)</f>
        <v>0</v>
      </c>
      <c r="N24" s="99" t="str">
        <f t="shared" ref="N24:N33" si="1">IF(M24=1,"","未記入または重複記入です。")</f>
        <v>未記入または重複記入です。</v>
      </c>
    </row>
    <row r="25" spans="1:14" ht="40.5" customHeight="1" x14ac:dyDescent="0.15">
      <c r="A25" s="149">
        <v>3</v>
      </c>
      <c r="B25" s="433" t="s">
        <v>499</v>
      </c>
      <c r="C25" s="48" t="s">
        <v>42</v>
      </c>
      <c r="D25" s="218"/>
      <c r="E25" s="219"/>
      <c r="F25" s="220"/>
      <c r="G25" s="221" t="s">
        <v>3</v>
      </c>
      <c r="K25" s="65" t="b">
        <v>0</v>
      </c>
      <c r="L25" s="65" t="b">
        <v>0</v>
      </c>
      <c r="M25" s="65">
        <f t="shared" si="0"/>
        <v>0</v>
      </c>
      <c r="N25" s="99" t="str">
        <f t="shared" si="1"/>
        <v>未記入または重複記入です。</v>
      </c>
    </row>
    <row r="26" spans="1:14" ht="40.5" customHeight="1" x14ac:dyDescent="0.15">
      <c r="A26" s="149">
        <v>4</v>
      </c>
      <c r="B26" s="289" t="s">
        <v>304</v>
      </c>
      <c r="C26" s="48" t="s">
        <v>42</v>
      </c>
      <c r="D26" s="218"/>
      <c r="E26" s="219"/>
      <c r="F26" s="220"/>
      <c r="G26" s="221" t="s">
        <v>3</v>
      </c>
      <c r="K26" s="65" t="b">
        <v>0</v>
      </c>
      <c r="L26" s="65" t="b">
        <v>0</v>
      </c>
      <c r="M26" s="65">
        <f t="shared" ref="M26:M27" si="2">COUNTIF(H26:L26,TRUE)</f>
        <v>0</v>
      </c>
      <c r="N26" s="99" t="str">
        <f t="shared" ref="N26:N27" si="3">IF(M26=1,"","未記入または重複記入です。")</f>
        <v>未記入または重複記入です。</v>
      </c>
    </row>
    <row r="27" spans="1:14" ht="42" x14ac:dyDescent="0.15">
      <c r="A27" s="92">
        <v>5</v>
      </c>
      <c r="B27" s="290" t="s">
        <v>305</v>
      </c>
      <c r="C27" s="48" t="s">
        <v>42</v>
      </c>
      <c r="D27" s="222"/>
      <c r="E27" s="223"/>
      <c r="F27" s="224"/>
      <c r="G27" s="291" t="s">
        <v>306</v>
      </c>
      <c r="K27" s="65" t="b">
        <v>0</v>
      </c>
      <c r="L27" s="65" t="b">
        <v>0</v>
      </c>
      <c r="M27" s="65">
        <f t="shared" si="2"/>
        <v>0</v>
      </c>
      <c r="N27" s="99" t="str">
        <f t="shared" si="3"/>
        <v>未記入または重複記入です。</v>
      </c>
    </row>
    <row r="28" spans="1:14" ht="36.75" customHeight="1" x14ac:dyDescent="0.15">
      <c r="A28" s="92">
        <v>6</v>
      </c>
      <c r="B28" s="293" t="s">
        <v>308</v>
      </c>
      <c r="C28" s="124" t="s">
        <v>41</v>
      </c>
      <c r="D28" s="222"/>
      <c r="E28" s="223"/>
      <c r="F28" s="224"/>
      <c r="G28" s="225" t="s">
        <v>4</v>
      </c>
      <c r="H28" s="65" t="b">
        <v>0</v>
      </c>
      <c r="I28" s="65" t="b">
        <v>0</v>
      </c>
      <c r="K28" s="65" t="b">
        <v>0</v>
      </c>
      <c r="M28" s="65">
        <f t="shared" si="0"/>
        <v>0</v>
      </c>
      <c r="N28" s="99" t="str">
        <f t="shared" si="1"/>
        <v>未記入または重複記入です。</v>
      </c>
    </row>
    <row r="29" spans="1:14" ht="36.75" customHeight="1" x14ac:dyDescent="0.15">
      <c r="A29" s="292">
        <v>7</v>
      </c>
      <c r="B29" s="145" t="s">
        <v>24</v>
      </c>
      <c r="C29" s="124" t="s">
        <v>41</v>
      </c>
      <c r="D29" s="222"/>
      <c r="E29" s="223"/>
      <c r="F29" s="224"/>
      <c r="G29" s="225" t="s">
        <v>5</v>
      </c>
      <c r="H29" s="65" t="b">
        <v>0</v>
      </c>
      <c r="I29" s="65" t="b">
        <v>0</v>
      </c>
      <c r="M29" s="65">
        <f t="shared" si="0"/>
        <v>0</v>
      </c>
      <c r="N29" s="99" t="str">
        <f t="shared" si="1"/>
        <v>未記入または重複記入です。</v>
      </c>
    </row>
    <row r="30" spans="1:14" ht="42.75" customHeight="1" x14ac:dyDescent="0.15">
      <c r="A30" s="92">
        <v>8</v>
      </c>
      <c r="B30" s="145" t="s">
        <v>25</v>
      </c>
      <c r="C30" s="124" t="s">
        <v>41</v>
      </c>
      <c r="D30" s="222"/>
      <c r="E30" s="223"/>
      <c r="F30" s="226" t="s">
        <v>43</v>
      </c>
      <c r="G30" s="225" t="s">
        <v>6</v>
      </c>
      <c r="H30" s="65" t="b">
        <v>0</v>
      </c>
      <c r="I30" s="65" t="b">
        <v>0</v>
      </c>
      <c r="J30" s="65" t="b">
        <v>0</v>
      </c>
      <c r="M30" s="65">
        <f t="shared" si="0"/>
        <v>0</v>
      </c>
      <c r="N30" s="99" t="str">
        <f t="shared" si="1"/>
        <v>未記入または重複記入です。</v>
      </c>
    </row>
    <row r="31" spans="1:14" ht="139.5" customHeight="1" x14ac:dyDescent="0.15">
      <c r="A31" s="292">
        <v>9</v>
      </c>
      <c r="B31" s="145" t="s">
        <v>26</v>
      </c>
      <c r="C31" s="124" t="s">
        <v>41</v>
      </c>
      <c r="D31" s="222"/>
      <c r="E31" s="223"/>
      <c r="F31" s="224"/>
      <c r="G31" s="225" t="s">
        <v>27</v>
      </c>
      <c r="H31" s="65" t="b">
        <v>0</v>
      </c>
      <c r="I31" s="65" t="b">
        <v>0</v>
      </c>
      <c r="M31" s="65">
        <f t="shared" si="0"/>
        <v>0</v>
      </c>
      <c r="N31" s="99" t="str">
        <f t="shared" si="1"/>
        <v>未記入または重複記入です。</v>
      </c>
    </row>
    <row r="32" spans="1:14" ht="54.75" customHeight="1" x14ac:dyDescent="0.15">
      <c r="A32" s="292">
        <v>10</v>
      </c>
      <c r="B32" s="293" t="s">
        <v>307</v>
      </c>
      <c r="C32" s="124" t="s">
        <v>41</v>
      </c>
      <c r="D32" s="222"/>
      <c r="E32" s="223"/>
      <c r="F32" s="224"/>
      <c r="G32" s="225" t="s">
        <v>7</v>
      </c>
      <c r="H32" s="65" t="b">
        <v>0</v>
      </c>
      <c r="I32" s="65" t="b">
        <v>0</v>
      </c>
      <c r="M32" s="65">
        <f t="shared" si="0"/>
        <v>0</v>
      </c>
      <c r="N32" s="99" t="str">
        <f t="shared" si="1"/>
        <v>未記入または重複記入です。</v>
      </c>
    </row>
    <row r="33" spans="1:14" ht="69.75" customHeight="1" thickBot="1" x14ac:dyDescent="0.2">
      <c r="A33" s="92">
        <v>11</v>
      </c>
      <c r="B33" s="227" t="s">
        <v>28</v>
      </c>
      <c r="C33" s="120" t="s">
        <v>42</v>
      </c>
      <c r="D33" s="228"/>
      <c r="E33" s="229"/>
      <c r="F33" s="230"/>
      <c r="G33" s="231" t="s">
        <v>8</v>
      </c>
      <c r="K33" s="65" t="b">
        <v>0</v>
      </c>
      <c r="L33" s="65" t="b">
        <v>0</v>
      </c>
      <c r="M33" s="65">
        <f>COUNTIF(H33:L33,TRUE)</f>
        <v>0</v>
      </c>
      <c r="N33" s="99" t="str">
        <f t="shared" si="1"/>
        <v>未記入または重複記入です。</v>
      </c>
    </row>
    <row r="34" spans="1:14" ht="18" customHeight="1" thickTop="1" x14ac:dyDescent="0.15">
      <c r="B34" s="232" t="s">
        <v>29</v>
      </c>
      <c r="C34" s="233" t="s">
        <v>30</v>
      </c>
      <c r="D34" s="234">
        <f>COUNTIF(H23:H33,TRUE)</f>
        <v>0</v>
      </c>
      <c r="E34" s="683" t="str">
        <f>IF(D35=0,"【適合】","【不適合】")</f>
        <v>【適合】</v>
      </c>
      <c r="F34" s="684"/>
      <c r="G34" s="694" t="str">
        <f>IF(SUM(D34:D36)=7,"","※必須項目のチェック欄に記入漏れがあります。")</f>
        <v>※必須項目のチェック欄に記入漏れがあります。</v>
      </c>
      <c r="H34" s="641"/>
      <c r="I34" s="642"/>
    </row>
    <row r="35" spans="1:14" ht="18" customHeight="1" x14ac:dyDescent="0.15">
      <c r="B35" s="682"/>
      <c r="C35" s="235" t="s">
        <v>31</v>
      </c>
      <c r="D35" s="236">
        <f>COUNTIF(I23:I33,TRUE)</f>
        <v>0</v>
      </c>
      <c r="E35" s="685"/>
      <c r="F35" s="686"/>
      <c r="G35" s="695"/>
      <c r="H35" s="643"/>
      <c r="I35" s="644"/>
    </row>
    <row r="36" spans="1:14" ht="18" customHeight="1" x14ac:dyDescent="0.15">
      <c r="B36" s="682"/>
      <c r="C36" s="235" t="s">
        <v>32</v>
      </c>
      <c r="D36" s="236">
        <f>COUNTIF(J23:J33,TRUE)</f>
        <v>0</v>
      </c>
      <c r="E36" s="687"/>
      <c r="F36" s="688"/>
      <c r="G36" s="696"/>
      <c r="H36" s="645"/>
      <c r="I36" s="646"/>
    </row>
    <row r="37" spans="1:14" ht="15.75" x14ac:dyDescent="0.15">
      <c r="B37" s="237" t="s">
        <v>33</v>
      </c>
      <c r="C37" s="235" t="s">
        <v>30</v>
      </c>
      <c r="D37" s="236">
        <f>COUNTIF(K23:K33,TRUE)</f>
        <v>0</v>
      </c>
      <c r="E37" s="693"/>
      <c r="F37" s="693"/>
      <c r="G37" s="697" t="str">
        <f>IF(SUM(D37:D38)=4,"","※選択項目のチェック欄に記入漏れがあります。")</f>
        <v>※選択項目のチェック欄に記入漏れがあります。</v>
      </c>
    </row>
    <row r="38" spans="1:14" ht="15.75" x14ac:dyDescent="0.15">
      <c r="B38" s="238"/>
      <c r="C38" s="235" t="s">
        <v>35</v>
      </c>
      <c r="D38" s="236">
        <f>COUNTIF(L23:L33,TRUE)</f>
        <v>0</v>
      </c>
      <c r="E38" s="693"/>
      <c r="F38" s="693"/>
      <c r="G38" s="698"/>
    </row>
  </sheetData>
  <sheetProtection algorithmName="SHA-512" hashValue="iBQEKe1fPKeeyR4Og8X6FoNU5viA0qHYtuRsXvtMN9UWQSzjlmyksqkTSCLFf2K4aetrOQoZ6WRMjKYDM3kkrA==" saltValue="jOL39M16/tZMV6R71bWZPw==" spinCount="100000" sheet="1" selectLockedCells="1"/>
  <mergeCells count="32">
    <mergeCell ref="E37:F38"/>
    <mergeCell ref="A21:G21"/>
    <mergeCell ref="C14:E14"/>
    <mergeCell ref="F14:G14"/>
    <mergeCell ref="F13:G13"/>
    <mergeCell ref="G34:G36"/>
    <mergeCell ref="G37:G38"/>
    <mergeCell ref="C15:E15"/>
    <mergeCell ref="C4:G4"/>
    <mergeCell ref="D22:F22"/>
    <mergeCell ref="B35:B36"/>
    <mergeCell ref="E34:F36"/>
    <mergeCell ref="C7:G7"/>
    <mergeCell ref="C5:E5"/>
    <mergeCell ref="C6:E6"/>
    <mergeCell ref="F6:G6"/>
    <mergeCell ref="H34:I36"/>
    <mergeCell ref="A1:G1"/>
    <mergeCell ref="A9:G9"/>
    <mergeCell ref="A10:G10"/>
    <mergeCell ref="A18:G18"/>
    <mergeCell ref="A20:G20"/>
    <mergeCell ref="F11:G11"/>
    <mergeCell ref="F12:G12"/>
    <mergeCell ref="F15:G15"/>
    <mergeCell ref="F16:G16"/>
    <mergeCell ref="F17:G17"/>
    <mergeCell ref="C11:E11"/>
    <mergeCell ref="C12:E12"/>
    <mergeCell ref="C13:E13"/>
    <mergeCell ref="C16:E16"/>
    <mergeCell ref="C17:E17"/>
  </mergeCells>
  <phoneticPr fontId="1"/>
  <pageMargins left="0.62992125984251968" right="0.23622047244094491" top="0.74803149606299213" bottom="0.74803149606299213" header="0.31496062992125984" footer="0.31496062992125984"/>
  <pageSetup paperSize="9" scale="74" orientation="portrait" r:id="rId1"/>
  <headerFooter>
    <oddHeader>&amp;R166V1</oddHeader>
  </headerFooter>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123825</xdr:colOff>
                    <xdr:row>22</xdr:row>
                    <xdr:rowOff>47625</xdr:rowOff>
                  </from>
                  <to>
                    <xdr:col>3</xdr:col>
                    <xdr:colOff>590550</xdr:colOff>
                    <xdr:row>22</xdr:row>
                    <xdr:rowOff>257175</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4</xdr:col>
                    <xdr:colOff>57150</xdr:colOff>
                    <xdr:row>22</xdr:row>
                    <xdr:rowOff>47625</xdr:rowOff>
                  </from>
                  <to>
                    <xdr:col>4</xdr:col>
                    <xdr:colOff>638175</xdr:colOff>
                    <xdr:row>22</xdr:row>
                    <xdr:rowOff>247650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123825</xdr:colOff>
                    <xdr:row>23</xdr:row>
                    <xdr:rowOff>133350</xdr:rowOff>
                  </from>
                  <to>
                    <xdr:col>3</xdr:col>
                    <xdr:colOff>590550</xdr:colOff>
                    <xdr:row>23</xdr:row>
                    <xdr:rowOff>342900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57150</xdr:colOff>
                    <xdr:row>23</xdr:row>
                    <xdr:rowOff>133350</xdr:rowOff>
                  </from>
                  <to>
                    <xdr:col>4</xdr:col>
                    <xdr:colOff>638175</xdr:colOff>
                    <xdr:row>23</xdr:row>
                    <xdr:rowOff>333375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xdr:col>
                    <xdr:colOff>123825</xdr:colOff>
                    <xdr:row>24</xdr:row>
                    <xdr:rowOff>161925</xdr:rowOff>
                  </from>
                  <to>
                    <xdr:col>3</xdr:col>
                    <xdr:colOff>590550</xdr:colOff>
                    <xdr:row>24</xdr:row>
                    <xdr:rowOff>371475</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4</xdr:col>
                    <xdr:colOff>57150</xdr:colOff>
                    <xdr:row>24</xdr:row>
                    <xdr:rowOff>161925</xdr:rowOff>
                  </from>
                  <to>
                    <xdr:col>4</xdr:col>
                    <xdr:colOff>638175</xdr:colOff>
                    <xdr:row>24</xdr:row>
                    <xdr:rowOff>361950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3</xdr:col>
                    <xdr:colOff>123825</xdr:colOff>
                    <xdr:row>27</xdr:row>
                    <xdr:rowOff>142875</xdr:rowOff>
                  </from>
                  <to>
                    <xdr:col>3</xdr:col>
                    <xdr:colOff>590550</xdr:colOff>
                    <xdr:row>27</xdr:row>
                    <xdr:rowOff>352425</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4</xdr:col>
                    <xdr:colOff>57150</xdr:colOff>
                    <xdr:row>27</xdr:row>
                    <xdr:rowOff>142875</xdr:rowOff>
                  </from>
                  <to>
                    <xdr:col>4</xdr:col>
                    <xdr:colOff>638175</xdr:colOff>
                    <xdr:row>27</xdr:row>
                    <xdr:rowOff>342900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3</xdr:col>
                    <xdr:colOff>123825</xdr:colOff>
                    <xdr:row>28</xdr:row>
                    <xdr:rowOff>161925</xdr:rowOff>
                  </from>
                  <to>
                    <xdr:col>3</xdr:col>
                    <xdr:colOff>590550</xdr:colOff>
                    <xdr:row>28</xdr:row>
                    <xdr:rowOff>371475</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4</xdr:col>
                    <xdr:colOff>57150</xdr:colOff>
                    <xdr:row>28</xdr:row>
                    <xdr:rowOff>161925</xdr:rowOff>
                  </from>
                  <to>
                    <xdr:col>4</xdr:col>
                    <xdr:colOff>638175</xdr:colOff>
                    <xdr:row>28</xdr:row>
                    <xdr:rowOff>361950</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3</xdr:col>
                    <xdr:colOff>123825</xdr:colOff>
                    <xdr:row>29</xdr:row>
                    <xdr:rowOff>142875</xdr:rowOff>
                  </from>
                  <to>
                    <xdr:col>3</xdr:col>
                    <xdr:colOff>590550</xdr:colOff>
                    <xdr:row>29</xdr:row>
                    <xdr:rowOff>352425</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4</xdr:col>
                    <xdr:colOff>57150</xdr:colOff>
                    <xdr:row>29</xdr:row>
                    <xdr:rowOff>142875</xdr:rowOff>
                  </from>
                  <to>
                    <xdr:col>4</xdr:col>
                    <xdr:colOff>638175</xdr:colOff>
                    <xdr:row>29</xdr:row>
                    <xdr:rowOff>342900</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3</xdr:col>
                    <xdr:colOff>123825</xdr:colOff>
                    <xdr:row>30</xdr:row>
                    <xdr:rowOff>819150</xdr:rowOff>
                  </from>
                  <to>
                    <xdr:col>3</xdr:col>
                    <xdr:colOff>590550</xdr:colOff>
                    <xdr:row>30</xdr:row>
                    <xdr:rowOff>1028700</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4</xdr:col>
                    <xdr:colOff>57150</xdr:colOff>
                    <xdr:row>30</xdr:row>
                    <xdr:rowOff>819150</xdr:rowOff>
                  </from>
                  <to>
                    <xdr:col>4</xdr:col>
                    <xdr:colOff>638175</xdr:colOff>
                    <xdr:row>30</xdr:row>
                    <xdr:rowOff>1019175</xdr:rowOff>
                  </to>
                </anchor>
              </controlPr>
            </control>
          </mc:Choice>
        </mc:AlternateContent>
        <mc:AlternateContent xmlns:mc="http://schemas.openxmlformats.org/markup-compatibility/2006">
          <mc:Choice Requires="x14">
            <control shapeId="2067" r:id="rId18" name="Check Box 19">
              <controlPr defaultSize="0" autoFill="0" autoLine="0" autoPict="0">
                <anchor moveWithCells="1">
                  <from>
                    <xdr:col>3</xdr:col>
                    <xdr:colOff>123825</xdr:colOff>
                    <xdr:row>31</xdr:row>
                    <xdr:rowOff>257175</xdr:rowOff>
                  </from>
                  <to>
                    <xdr:col>3</xdr:col>
                    <xdr:colOff>590550</xdr:colOff>
                    <xdr:row>31</xdr:row>
                    <xdr:rowOff>466725</xdr:rowOff>
                  </to>
                </anchor>
              </controlPr>
            </control>
          </mc:Choice>
        </mc:AlternateContent>
        <mc:AlternateContent xmlns:mc="http://schemas.openxmlformats.org/markup-compatibility/2006">
          <mc:Choice Requires="x14">
            <control shapeId="2068" r:id="rId19" name="Check Box 20">
              <controlPr defaultSize="0" autoFill="0" autoLine="0" autoPict="0">
                <anchor moveWithCells="1">
                  <from>
                    <xdr:col>4</xdr:col>
                    <xdr:colOff>57150</xdr:colOff>
                    <xdr:row>31</xdr:row>
                    <xdr:rowOff>257175</xdr:rowOff>
                  </from>
                  <to>
                    <xdr:col>4</xdr:col>
                    <xdr:colOff>638175</xdr:colOff>
                    <xdr:row>31</xdr:row>
                    <xdr:rowOff>457200</xdr:rowOff>
                  </to>
                </anchor>
              </controlPr>
            </control>
          </mc:Choice>
        </mc:AlternateContent>
        <mc:AlternateContent xmlns:mc="http://schemas.openxmlformats.org/markup-compatibility/2006">
          <mc:Choice Requires="x14">
            <control shapeId="2069" r:id="rId20" name="Check Box 21">
              <controlPr defaultSize="0" autoFill="0" autoLine="0" autoPict="0">
                <anchor moveWithCells="1">
                  <from>
                    <xdr:col>3</xdr:col>
                    <xdr:colOff>123825</xdr:colOff>
                    <xdr:row>32</xdr:row>
                    <xdr:rowOff>352425</xdr:rowOff>
                  </from>
                  <to>
                    <xdr:col>3</xdr:col>
                    <xdr:colOff>590550</xdr:colOff>
                    <xdr:row>32</xdr:row>
                    <xdr:rowOff>561975</xdr:rowOff>
                  </to>
                </anchor>
              </controlPr>
            </control>
          </mc:Choice>
        </mc:AlternateContent>
        <mc:AlternateContent xmlns:mc="http://schemas.openxmlformats.org/markup-compatibility/2006">
          <mc:Choice Requires="x14">
            <control shapeId="2070" r:id="rId21" name="Check Box 22">
              <controlPr defaultSize="0" autoFill="0" autoLine="0" autoPict="0">
                <anchor moveWithCells="1">
                  <from>
                    <xdr:col>4</xdr:col>
                    <xdr:colOff>57150</xdr:colOff>
                    <xdr:row>32</xdr:row>
                    <xdr:rowOff>352425</xdr:rowOff>
                  </from>
                  <to>
                    <xdr:col>4</xdr:col>
                    <xdr:colOff>638175</xdr:colOff>
                    <xdr:row>32</xdr:row>
                    <xdr:rowOff>552450</xdr:rowOff>
                  </to>
                </anchor>
              </controlPr>
            </control>
          </mc:Choice>
        </mc:AlternateContent>
        <mc:AlternateContent xmlns:mc="http://schemas.openxmlformats.org/markup-compatibility/2006">
          <mc:Choice Requires="x14">
            <control shapeId="2071" r:id="rId22" name="Check Box 23">
              <controlPr defaultSize="0" autoFill="0" autoLine="0" autoPict="0">
                <anchor moveWithCells="1">
                  <from>
                    <xdr:col>5</xdr:col>
                    <xdr:colOff>57150</xdr:colOff>
                    <xdr:row>29</xdr:row>
                    <xdr:rowOff>76200</xdr:rowOff>
                  </from>
                  <to>
                    <xdr:col>5</xdr:col>
                    <xdr:colOff>314325</xdr:colOff>
                    <xdr:row>29</xdr:row>
                    <xdr:rowOff>419100</xdr:rowOff>
                  </to>
                </anchor>
              </controlPr>
            </control>
          </mc:Choice>
        </mc:AlternateContent>
        <mc:AlternateContent xmlns:mc="http://schemas.openxmlformats.org/markup-compatibility/2006">
          <mc:Choice Requires="x14">
            <control shapeId="2072" r:id="rId23" name="Check Box 24">
              <controlPr defaultSize="0" autoFill="0" autoLine="0" autoPict="0">
                <anchor moveWithCells="1">
                  <from>
                    <xdr:col>3</xdr:col>
                    <xdr:colOff>123825</xdr:colOff>
                    <xdr:row>25</xdr:row>
                    <xdr:rowOff>161925</xdr:rowOff>
                  </from>
                  <to>
                    <xdr:col>3</xdr:col>
                    <xdr:colOff>590550</xdr:colOff>
                    <xdr:row>25</xdr:row>
                    <xdr:rowOff>371475</xdr:rowOff>
                  </to>
                </anchor>
              </controlPr>
            </control>
          </mc:Choice>
        </mc:AlternateContent>
        <mc:AlternateContent xmlns:mc="http://schemas.openxmlformats.org/markup-compatibility/2006">
          <mc:Choice Requires="x14">
            <control shapeId="2073" r:id="rId24" name="Check Box 25">
              <controlPr defaultSize="0" autoFill="0" autoLine="0" autoPict="0">
                <anchor moveWithCells="1">
                  <from>
                    <xdr:col>4</xdr:col>
                    <xdr:colOff>57150</xdr:colOff>
                    <xdr:row>25</xdr:row>
                    <xdr:rowOff>161925</xdr:rowOff>
                  </from>
                  <to>
                    <xdr:col>4</xdr:col>
                    <xdr:colOff>638175</xdr:colOff>
                    <xdr:row>25</xdr:row>
                    <xdr:rowOff>361950</xdr:rowOff>
                  </to>
                </anchor>
              </controlPr>
            </control>
          </mc:Choice>
        </mc:AlternateContent>
        <mc:AlternateContent xmlns:mc="http://schemas.openxmlformats.org/markup-compatibility/2006">
          <mc:Choice Requires="x14">
            <control shapeId="2074" r:id="rId25" name="Check Box 26">
              <controlPr defaultSize="0" autoFill="0" autoLine="0" autoPict="0">
                <anchor moveWithCells="1">
                  <from>
                    <xdr:col>3</xdr:col>
                    <xdr:colOff>123825</xdr:colOff>
                    <xdr:row>26</xdr:row>
                    <xdr:rowOff>190500</xdr:rowOff>
                  </from>
                  <to>
                    <xdr:col>3</xdr:col>
                    <xdr:colOff>590550</xdr:colOff>
                    <xdr:row>26</xdr:row>
                    <xdr:rowOff>400050</xdr:rowOff>
                  </to>
                </anchor>
              </controlPr>
            </control>
          </mc:Choice>
        </mc:AlternateContent>
        <mc:AlternateContent xmlns:mc="http://schemas.openxmlformats.org/markup-compatibility/2006">
          <mc:Choice Requires="x14">
            <control shapeId="2075" r:id="rId26" name="Check Box 27">
              <controlPr defaultSize="0" autoFill="0" autoLine="0" autoPict="0">
                <anchor moveWithCells="1">
                  <from>
                    <xdr:col>4</xdr:col>
                    <xdr:colOff>57150</xdr:colOff>
                    <xdr:row>26</xdr:row>
                    <xdr:rowOff>190500</xdr:rowOff>
                  </from>
                  <to>
                    <xdr:col>4</xdr:col>
                    <xdr:colOff>638175</xdr:colOff>
                    <xdr:row>26</xdr:row>
                    <xdr:rowOff>390525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9"/>
  <sheetViews>
    <sheetView view="pageBreakPreview" zoomScaleNormal="100" zoomScaleSheetLayoutView="100" workbookViewId="0">
      <selection activeCell="A2" sqref="A2"/>
    </sheetView>
  </sheetViews>
  <sheetFormatPr defaultColWidth="9" defaultRowHeight="14.25" x14ac:dyDescent="0.15"/>
  <cols>
    <col min="1" max="1" width="3.875" style="1" customWidth="1"/>
    <col min="2" max="2" width="17.125" style="1" bestFit="1" customWidth="1"/>
    <col min="3" max="3" width="18.25" style="1" bestFit="1" customWidth="1"/>
    <col min="4" max="4" width="14.75" style="1" bestFit="1" customWidth="1"/>
    <col min="5" max="5" width="15" style="1" customWidth="1"/>
    <col min="6" max="6" width="18.875" style="1" customWidth="1"/>
    <col min="7" max="7" width="13.625" style="1" customWidth="1"/>
    <col min="8" max="8" width="14" style="1" customWidth="1"/>
    <col min="9" max="9" width="12.875" style="1" customWidth="1"/>
    <col min="10" max="10" width="16.5" style="1" customWidth="1"/>
    <col min="11" max="11" width="13.625" style="1" bestFit="1" customWidth="1"/>
    <col min="12" max="16384" width="9" style="1"/>
  </cols>
  <sheetData>
    <row r="1" spans="1:11" ht="50.45" customHeight="1" thickBot="1" x14ac:dyDescent="0.2">
      <c r="A1" s="611" t="s">
        <v>506</v>
      </c>
      <c r="B1" s="699"/>
      <c r="C1" s="699"/>
      <c r="D1" s="699"/>
      <c r="E1" s="699"/>
      <c r="F1" s="699"/>
      <c r="G1" s="699"/>
      <c r="H1" s="699"/>
      <c r="I1" s="699"/>
      <c r="J1" s="699"/>
      <c r="K1" s="699"/>
    </row>
    <row r="2" spans="1:11" ht="22.5" customHeight="1" thickTop="1" thickBot="1" x14ac:dyDescent="0.2">
      <c r="A2" s="162"/>
      <c r="B2" s="163"/>
      <c r="C2" s="163"/>
      <c r="D2" s="163"/>
      <c r="E2" s="163"/>
      <c r="H2" s="163" t="s">
        <v>196</v>
      </c>
      <c r="I2" s="163"/>
      <c r="J2" s="618" t="s">
        <v>474</v>
      </c>
      <c r="K2" s="620"/>
    </row>
    <row r="3" spans="1:11" ht="24" customHeight="1" thickTop="1" thickBot="1" x14ac:dyDescent="0.2">
      <c r="A3" s="6"/>
      <c r="E3" s="163" t="s">
        <v>197</v>
      </c>
      <c r="F3" s="702"/>
      <c r="G3" s="703"/>
      <c r="H3" s="703"/>
      <c r="I3" s="703"/>
      <c r="J3" s="703"/>
      <c r="K3" s="704"/>
    </row>
    <row r="4" spans="1:11" ht="24" customHeight="1" thickTop="1" thickBot="1" x14ac:dyDescent="0.2">
      <c r="A4" s="164"/>
      <c r="E4" s="165" t="s">
        <v>266</v>
      </c>
      <c r="F4" s="596"/>
      <c r="G4" s="597"/>
      <c r="H4" s="166" t="s">
        <v>209</v>
      </c>
      <c r="I4" s="167"/>
      <c r="J4" s="710"/>
      <c r="K4" s="609"/>
    </row>
    <row r="5" spans="1:11" ht="24" customHeight="1" thickTop="1" thickBot="1" x14ac:dyDescent="0.2">
      <c r="A5" s="164"/>
      <c r="E5" s="163"/>
      <c r="F5" s="597" t="s">
        <v>265</v>
      </c>
      <c r="G5" s="597"/>
      <c r="H5" s="599"/>
      <c r="I5" s="600"/>
      <c r="J5" s="600"/>
      <c r="K5" s="601"/>
    </row>
    <row r="6" spans="1:11" ht="32.25" customHeight="1" thickTop="1" thickBot="1" x14ac:dyDescent="0.2">
      <c r="A6" s="168"/>
      <c r="B6" s="169" t="s">
        <v>273</v>
      </c>
      <c r="C6" s="689"/>
      <c r="D6" s="690"/>
      <c r="E6" s="690"/>
      <c r="F6" s="690"/>
      <c r="G6" s="690"/>
      <c r="H6" s="690"/>
      <c r="I6" s="690"/>
      <c r="J6" s="690"/>
      <c r="K6" s="701"/>
    </row>
    <row r="7" spans="1:11" ht="23.25" customHeight="1" thickTop="1" thickBot="1" x14ac:dyDescent="0.2">
      <c r="A7" s="707" t="s">
        <v>1</v>
      </c>
      <c r="B7" s="705" t="s">
        <v>252</v>
      </c>
      <c r="C7" s="707" t="s">
        <v>198</v>
      </c>
      <c r="D7" s="707" t="s">
        <v>199</v>
      </c>
      <c r="E7" s="707" t="s">
        <v>200</v>
      </c>
      <c r="F7" s="247" t="s">
        <v>274</v>
      </c>
      <c r="G7" s="248" t="s">
        <v>275</v>
      </c>
      <c r="H7" s="249" t="s">
        <v>276</v>
      </c>
      <c r="I7" s="249" t="s">
        <v>276</v>
      </c>
      <c r="J7" s="708" t="s">
        <v>205</v>
      </c>
      <c r="K7" s="709"/>
    </row>
    <row r="8" spans="1:11" ht="74.25" customHeight="1" thickBot="1" x14ac:dyDescent="0.2">
      <c r="A8" s="706"/>
      <c r="B8" s="706"/>
      <c r="C8" s="706"/>
      <c r="D8" s="706"/>
      <c r="E8" s="706"/>
      <c r="F8" s="250" t="s">
        <v>232</v>
      </c>
      <c r="G8" s="250" t="s">
        <v>233</v>
      </c>
      <c r="H8" s="251" t="s">
        <v>231</v>
      </c>
      <c r="I8" s="251" t="s">
        <v>278</v>
      </c>
      <c r="J8" s="250" t="s">
        <v>203</v>
      </c>
      <c r="K8" s="250" t="s">
        <v>208</v>
      </c>
    </row>
    <row r="9" spans="1:11" ht="19.5" customHeight="1" thickBot="1" x14ac:dyDescent="0.2">
      <c r="A9" s="239" t="s">
        <v>201</v>
      </c>
      <c r="B9" s="240" t="s">
        <v>210</v>
      </c>
      <c r="C9" s="240" t="s">
        <v>211</v>
      </c>
      <c r="D9" s="241" t="s">
        <v>212</v>
      </c>
      <c r="E9" s="241" t="s">
        <v>206</v>
      </c>
      <c r="F9" s="242" t="s">
        <v>202</v>
      </c>
      <c r="G9" s="241" t="s">
        <v>202</v>
      </c>
      <c r="H9" s="243" t="s">
        <v>204</v>
      </c>
      <c r="I9" s="243" t="s">
        <v>277</v>
      </c>
      <c r="J9" s="244" t="s">
        <v>207</v>
      </c>
      <c r="K9" s="241" t="s">
        <v>258</v>
      </c>
    </row>
    <row r="10" spans="1:11" ht="19.5" customHeight="1" thickBot="1" x14ac:dyDescent="0.2">
      <c r="A10" s="245">
        <v>1</v>
      </c>
      <c r="B10" s="241"/>
      <c r="C10" s="241"/>
      <c r="D10" s="241"/>
      <c r="E10" s="241"/>
      <c r="F10" s="242"/>
      <c r="G10" s="241"/>
      <c r="H10" s="242"/>
      <c r="I10" s="242"/>
      <c r="J10" s="241"/>
      <c r="K10" s="241"/>
    </row>
    <row r="11" spans="1:11" ht="19.5" customHeight="1" thickBot="1" x14ac:dyDescent="0.2">
      <c r="A11" s="245">
        <v>2</v>
      </c>
      <c r="B11" s="241"/>
      <c r="C11" s="241"/>
      <c r="D11" s="241"/>
      <c r="E11" s="241"/>
      <c r="F11" s="242"/>
      <c r="G11" s="241"/>
      <c r="H11" s="242"/>
      <c r="I11" s="242"/>
      <c r="J11" s="241"/>
      <c r="K11" s="241"/>
    </row>
    <row r="12" spans="1:11" ht="19.5" customHeight="1" thickBot="1" x14ac:dyDescent="0.2">
      <c r="A12" s="245">
        <v>3</v>
      </c>
      <c r="B12" s="241"/>
      <c r="C12" s="241"/>
      <c r="D12" s="241"/>
      <c r="E12" s="241"/>
      <c r="F12" s="242"/>
      <c r="G12" s="241"/>
      <c r="H12" s="242"/>
      <c r="I12" s="242"/>
      <c r="J12" s="241"/>
      <c r="K12" s="241"/>
    </row>
    <row r="13" spans="1:11" ht="19.5" customHeight="1" thickBot="1" x14ac:dyDescent="0.2">
      <c r="A13" s="245">
        <v>4</v>
      </c>
      <c r="B13" s="241"/>
      <c r="C13" s="241"/>
      <c r="D13" s="241"/>
      <c r="E13" s="241"/>
      <c r="F13" s="242"/>
      <c r="G13" s="241"/>
      <c r="H13" s="242"/>
      <c r="I13" s="242"/>
      <c r="J13" s="241"/>
      <c r="K13" s="241"/>
    </row>
    <row r="14" spans="1:11" ht="19.5" customHeight="1" thickBot="1" x14ac:dyDescent="0.2">
      <c r="A14" s="245">
        <v>5</v>
      </c>
      <c r="B14" s="241"/>
      <c r="C14" s="241"/>
      <c r="D14" s="241"/>
      <c r="E14" s="241"/>
      <c r="F14" s="242"/>
      <c r="G14" s="241"/>
      <c r="H14" s="242"/>
      <c r="I14" s="242"/>
      <c r="J14" s="241"/>
      <c r="K14" s="241"/>
    </row>
    <row r="15" spans="1:11" ht="19.5" customHeight="1" thickBot="1" x14ac:dyDescent="0.2">
      <c r="A15" s="245">
        <v>6</v>
      </c>
      <c r="B15" s="241"/>
      <c r="C15" s="241"/>
      <c r="D15" s="241"/>
      <c r="E15" s="241"/>
      <c r="F15" s="242"/>
      <c r="G15" s="241"/>
      <c r="H15" s="242"/>
      <c r="I15" s="242"/>
      <c r="J15" s="241"/>
      <c r="K15" s="241"/>
    </row>
    <row r="16" spans="1:11" ht="19.5" customHeight="1" thickBot="1" x14ac:dyDescent="0.2">
      <c r="A16" s="245">
        <v>7</v>
      </c>
      <c r="B16" s="241"/>
      <c r="C16" s="241"/>
      <c r="D16" s="241"/>
      <c r="E16" s="241"/>
      <c r="F16" s="242"/>
      <c r="G16" s="241"/>
      <c r="H16" s="242"/>
      <c r="I16" s="242"/>
      <c r="J16" s="241"/>
      <c r="K16" s="241"/>
    </row>
    <row r="17" spans="1:11" x14ac:dyDescent="0.15">
      <c r="A17" s="625" t="s">
        <v>234</v>
      </c>
      <c r="B17" s="625"/>
      <c r="C17" s="625"/>
      <c r="D17" s="625"/>
      <c r="E17" s="625"/>
      <c r="F17" s="625"/>
      <c r="G17" s="625"/>
      <c r="H17" s="625"/>
      <c r="I17" s="625"/>
      <c r="J17" s="625"/>
      <c r="K17" s="625"/>
    </row>
    <row r="18" spans="1:11" x14ac:dyDescent="0.15">
      <c r="A18" s="700" t="s">
        <v>235</v>
      </c>
      <c r="B18" s="700"/>
      <c r="C18" s="700"/>
      <c r="D18" s="700"/>
      <c r="E18" s="700"/>
      <c r="F18" s="700"/>
      <c r="G18" s="700"/>
      <c r="H18" s="700"/>
      <c r="I18" s="700"/>
      <c r="J18" s="700"/>
      <c r="K18" s="700"/>
    </row>
    <row r="19" spans="1:11" x14ac:dyDescent="0.15">
      <c r="A19" s="246"/>
      <c r="B19" s="246"/>
      <c r="C19" s="246"/>
      <c r="D19" s="246"/>
      <c r="E19" s="246"/>
      <c r="F19" s="246"/>
      <c r="G19" s="246"/>
      <c r="H19" s="246"/>
      <c r="I19" s="246"/>
      <c r="J19" s="246"/>
      <c r="K19" s="246"/>
    </row>
  </sheetData>
  <mergeCells count="16">
    <mergeCell ref="H5:K5"/>
    <mergeCell ref="A1:K1"/>
    <mergeCell ref="A17:K17"/>
    <mergeCell ref="A18:K18"/>
    <mergeCell ref="J2:K2"/>
    <mergeCell ref="C6:K6"/>
    <mergeCell ref="F3:K3"/>
    <mergeCell ref="B7:B8"/>
    <mergeCell ref="C7:C8"/>
    <mergeCell ref="D7:D8"/>
    <mergeCell ref="E7:E8"/>
    <mergeCell ref="A7:A8"/>
    <mergeCell ref="J7:K7"/>
    <mergeCell ref="J4:K4"/>
    <mergeCell ref="F4:G4"/>
    <mergeCell ref="F5:G5"/>
  </mergeCells>
  <phoneticPr fontId="1"/>
  <pageMargins left="0.70866141732283472" right="0.70866141732283472" top="0.74803149606299213" bottom="0.74803149606299213" header="0.31496062992125984" footer="0.31496062992125984"/>
  <pageSetup paperSize="9" scale="84" orientation="landscape" r:id="rId1"/>
  <headerFooter>
    <oddHeader>&amp;R166V1</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45"/>
  <sheetViews>
    <sheetView view="pageBreakPreview" zoomScaleNormal="100" zoomScaleSheetLayoutView="100" workbookViewId="0">
      <selection activeCell="A2" sqref="A2"/>
    </sheetView>
  </sheetViews>
  <sheetFormatPr defaultColWidth="9" defaultRowHeight="14.25" x14ac:dyDescent="0.15"/>
  <cols>
    <col min="1" max="6" width="9" style="1"/>
    <col min="7" max="7" width="12.375" style="1" customWidth="1"/>
    <col min="8" max="8" width="9" style="1"/>
    <col min="9" max="9" width="10.875" style="1" customWidth="1"/>
    <col min="10" max="16384" width="9" style="1"/>
  </cols>
  <sheetData>
    <row r="1" spans="1:9" ht="15.75" x14ac:dyDescent="0.15">
      <c r="A1" s="561" t="s">
        <v>507</v>
      </c>
      <c r="B1" s="561"/>
      <c r="C1" s="561"/>
      <c r="D1" s="561"/>
      <c r="E1" s="561"/>
    </row>
    <row r="2" spans="1:9" x14ac:dyDescent="0.15">
      <c r="A2" s="261" t="s">
        <v>143</v>
      </c>
    </row>
    <row r="3" spans="1:9" x14ac:dyDescent="0.15">
      <c r="A3" s="261" t="s">
        <v>144</v>
      </c>
    </row>
    <row r="4" spans="1:9" ht="18" x14ac:dyDescent="0.15">
      <c r="A4" s="711" t="s">
        <v>145</v>
      </c>
      <c r="B4" s="711"/>
      <c r="C4" s="711"/>
      <c r="D4" s="711"/>
      <c r="E4" s="711"/>
      <c r="F4" s="711"/>
      <c r="G4" s="711"/>
      <c r="H4" s="711"/>
      <c r="I4" s="711"/>
    </row>
    <row r="5" spans="1:9" s="4" customFormat="1" ht="13.5" thickBot="1" x14ac:dyDescent="0.2">
      <c r="A5" s="5"/>
    </row>
    <row r="6" spans="1:9" s="4" customFormat="1" ht="14.25" customHeight="1" thickBot="1" x14ac:dyDescent="0.2">
      <c r="D6" s="262"/>
      <c r="E6" s="263" t="s">
        <v>152</v>
      </c>
      <c r="F6" s="730" t="s">
        <v>476</v>
      </c>
      <c r="G6" s="731"/>
      <c r="H6" s="731"/>
      <c r="I6" s="732"/>
    </row>
    <row r="7" spans="1:9" s="4" customFormat="1" ht="22.5" customHeight="1" thickTop="1" x14ac:dyDescent="0.15">
      <c r="C7" s="736" t="s">
        <v>153</v>
      </c>
      <c r="D7" s="737"/>
      <c r="E7" s="737"/>
      <c r="F7" s="737"/>
      <c r="G7" s="737"/>
      <c r="H7" s="737"/>
      <c r="I7" s="738"/>
    </row>
    <row r="8" spans="1:9" s="4" customFormat="1" ht="20.45" customHeight="1" x14ac:dyDescent="0.15">
      <c r="C8" s="739" t="s">
        <v>154</v>
      </c>
      <c r="D8" s="740"/>
      <c r="E8" s="740"/>
      <c r="F8" s="740"/>
      <c r="G8" s="740"/>
      <c r="H8" s="740"/>
      <c r="I8" s="741"/>
    </row>
    <row r="9" spans="1:9" s="4" customFormat="1" ht="13.5" thickBot="1" x14ac:dyDescent="0.2">
      <c r="C9" s="733" t="s">
        <v>166</v>
      </c>
      <c r="D9" s="734"/>
      <c r="E9" s="734"/>
      <c r="F9" s="734"/>
      <c r="G9" s="734"/>
      <c r="H9" s="734"/>
      <c r="I9" s="735"/>
    </row>
    <row r="10" spans="1:9" s="4" customFormat="1" ht="13.5" thickBot="1" x14ac:dyDescent="0.2">
      <c r="C10" s="715" t="s">
        <v>155</v>
      </c>
      <c r="D10" s="716"/>
      <c r="E10" s="716"/>
      <c r="F10" s="716"/>
      <c r="G10" s="716"/>
      <c r="H10" s="716"/>
      <c r="I10" s="717"/>
    </row>
    <row r="11" spans="1:9" s="4" customFormat="1" ht="15.75" customHeight="1" thickBot="1" x14ac:dyDescent="0.2">
      <c r="C11" s="718" t="s">
        <v>265</v>
      </c>
      <c r="D11" s="719"/>
      <c r="E11" s="719"/>
      <c r="F11" s="719"/>
      <c r="G11" s="719"/>
      <c r="H11" s="719"/>
      <c r="I11" s="720"/>
    </row>
    <row r="12" spans="1:9" s="4" customFormat="1" ht="13.5" thickTop="1" x14ac:dyDescent="0.15">
      <c r="A12" s="163" t="s">
        <v>156</v>
      </c>
      <c r="C12" s="264" t="s">
        <v>157</v>
      </c>
    </row>
    <row r="13" spans="1:9" s="4" customFormat="1" ht="12.75" x14ac:dyDescent="0.15">
      <c r="A13" s="265" t="s">
        <v>158</v>
      </c>
    </row>
    <row r="14" spans="1:9" s="4" customFormat="1" ht="12.75" x14ac:dyDescent="0.15">
      <c r="A14" s="712" t="s">
        <v>159</v>
      </c>
      <c r="B14" s="712"/>
      <c r="C14" s="712"/>
      <c r="D14" s="712"/>
      <c r="E14" s="712"/>
      <c r="F14" s="712"/>
      <c r="G14" s="712"/>
      <c r="H14" s="712"/>
      <c r="I14" s="712"/>
    </row>
    <row r="15" spans="1:9" s="4" customFormat="1" ht="9.9499999999999993" customHeight="1" x14ac:dyDescent="0.15">
      <c r="A15" s="264"/>
      <c r="B15" s="264"/>
      <c r="C15" s="264"/>
      <c r="D15" s="264"/>
      <c r="E15" s="264"/>
      <c r="F15" s="264"/>
      <c r="G15" s="264"/>
      <c r="H15" s="264"/>
      <c r="I15" s="264"/>
    </row>
    <row r="16" spans="1:9" s="4" customFormat="1" ht="12.75" x14ac:dyDescent="0.15">
      <c r="A16" s="713" t="s">
        <v>160</v>
      </c>
      <c r="B16" s="713"/>
      <c r="C16" s="713"/>
      <c r="D16" s="713"/>
      <c r="E16" s="713"/>
      <c r="F16" s="713"/>
      <c r="G16" s="713"/>
      <c r="H16" s="713"/>
      <c r="I16" s="713"/>
    </row>
    <row r="17" spans="1:9" s="4" customFormat="1" ht="8.1" customHeight="1" x14ac:dyDescent="0.15">
      <c r="A17" s="6"/>
      <c r="B17" s="6"/>
      <c r="C17" s="6"/>
      <c r="D17" s="6"/>
      <c r="E17" s="6"/>
      <c r="F17" s="6"/>
      <c r="G17" s="6"/>
      <c r="H17" s="6"/>
      <c r="I17" s="6"/>
    </row>
    <row r="18" spans="1:9" s="4" customFormat="1" ht="29.25" customHeight="1" x14ac:dyDescent="0.15">
      <c r="A18" s="714" t="s">
        <v>180</v>
      </c>
      <c r="B18" s="714"/>
      <c r="C18" s="714"/>
      <c r="D18" s="714"/>
      <c r="E18" s="714"/>
      <c r="F18" s="714"/>
      <c r="G18" s="714"/>
      <c r="H18" s="714"/>
      <c r="I18" s="714"/>
    </row>
    <row r="19" spans="1:9" s="4" customFormat="1" ht="12.75" x14ac:dyDescent="0.15">
      <c r="A19" s="712" t="s">
        <v>161</v>
      </c>
      <c r="B19" s="712"/>
      <c r="C19" s="712"/>
      <c r="D19" s="712"/>
      <c r="E19" s="712"/>
      <c r="F19" s="712"/>
      <c r="G19" s="712"/>
      <c r="H19" s="712"/>
      <c r="I19" s="712"/>
    </row>
    <row r="20" spans="1:9" s="4" customFormat="1" ht="15" customHeight="1" x14ac:dyDescent="0.15">
      <c r="A20" s="721" t="s">
        <v>162</v>
      </c>
      <c r="B20" s="721"/>
      <c r="C20" s="721"/>
      <c r="D20" s="721"/>
      <c r="E20" s="721" t="s">
        <v>163</v>
      </c>
      <c r="F20" s="721"/>
      <c r="G20" s="721"/>
      <c r="H20" s="721"/>
      <c r="I20" s="721"/>
    </row>
    <row r="21" spans="1:9" s="4" customFormat="1" ht="14.25" customHeight="1" x14ac:dyDescent="0.15">
      <c r="A21" s="722" t="s">
        <v>168</v>
      </c>
      <c r="B21" s="723"/>
      <c r="C21" s="723"/>
      <c r="D21" s="723"/>
      <c r="E21" s="721"/>
      <c r="F21" s="721"/>
      <c r="G21" s="721"/>
      <c r="H21" s="721"/>
      <c r="I21" s="721"/>
    </row>
    <row r="22" spans="1:9" s="4" customFormat="1" ht="14.25" customHeight="1" x14ac:dyDescent="0.15">
      <c r="A22" s="722" t="s">
        <v>169</v>
      </c>
      <c r="B22" s="723"/>
      <c r="C22" s="723"/>
      <c r="D22" s="723"/>
      <c r="E22" s="721"/>
      <c r="F22" s="721"/>
      <c r="G22" s="721"/>
      <c r="H22" s="721"/>
      <c r="I22" s="721"/>
    </row>
    <row r="23" spans="1:9" s="4" customFormat="1" ht="14.25" customHeight="1" x14ac:dyDescent="0.15">
      <c r="A23" s="722" t="s">
        <v>170</v>
      </c>
      <c r="B23" s="723"/>
      <c r="C23" s="723"/>
      <c r="D23" s="723"/>
      <c r="E23" s="721"/>
      <c r="F23" s="721"/>
      <c r="G23" s="721"/>
      <c r="H23" s="721"/>
      <c r="I23" s="721"/>
    </row>
    <row r="24" spans="1:9" s="4" customFormat="1" ht="14.25" customHeight="1" x14ac:dyDescent="0.15">
      <c r="A24" s="722" t="s">
        <v>171</v>
      </c>
      <c r="B24" s="723"/>
      <c r="C24" s="723"/>
      <c r="D24" s="723"/>
      <c r="E24" s="721"/>
      <c r="F24" s="721"/>
      <c r="G24" s="721"/>
      <c r="H24" s="721"/>
      <c r="I24" s="721"/>
    </row>
    <row r="25" spans="1:9" s="4" customFormat="1" ht="14.25" customHeight="1" x14ac:dyDescent="0.15">
      <c r="A25" s="722" t="s">
        <v>172</v>
      </c>
      <c r="B25" s="723"/>
      <c r="C25" s="723"/>
      <c r="D25" s="723"/>
      <c r="E25" s="721"/>
      <c r="F25" s="721"/>
      <c r="G25" s="721"/>
      <c r="H25" s="721"/>
      <c r="I25" s="721"/>
    </row>
    <row r="26" spans="1:9" s="4" customFormat="1" ht="14.25" customHeight="1" x14ac:dyDescent="0.15">
      <c r="A26" s="722" t="s">
        <v>173</v>
      </c>
      <c r="B26" s="723"/>
      <c r="C26" s="723"/>
      <c r="D26" s="723"/>
      <c r="E26" s="721"/>
      <c r="F26" s="721"/>
      <c r="G26" s="721"/>
      <c r="H26" s="721"/>
      <c r="I26" s="721"/>
    </row>
    <row r="27" spans="1:9" s="4" customFormat="1" ht="27.75" customHeight="1" x14ac:dyDescent="0.15">
      <c r="A27" s="726" t="s">
        <v>167</v>
      </c>
      <c r="B27" s="726"/>
      <c r="C27" s="726"/>
      <c r="D27" s="726"/>
      <c r="E27" s="726"/>
      <c r="F27" s="726"/>
      <c r="G27" s="726"/>
      <c r="H27" s="726"/>
      <c r="I27" s="726"/>
    </row>
    <row r="28" spans="1:9" s="4" customFormat="1" ht="12.75" x14ac:dyDescent="0.15">
      <c r="A28" s="713"/>
      <c r="B28" s="713"/>
      <c r="C28" s="713"/>
      <c r="D28" s="713"/>
      <c r="E28" s="713"/>
      <c r="F28" s="713"/>
      <c r="G28" s="713"/>
      <c r="H28" s="713"/>
      <c r="I28" s="713"/>
    </row>
    <row r="29" spans="1:9" s="4" customFormat="1" ht="20.25" customHeight="1" x14ac:dyDescent="0.15">
      <c r="A29" s="727" t="s">
        <v>181</v>
      </c>
      <c r="B29" s="727"/>
      <c r="C29" s="727"/>
      <c r="D29" s="727"/>
      <c r="E29" s="727"/>
      <c r="F29" s="727"/>
      <c r="G29" s="727"/>
      <c r="H29" s="727"/>
      <c r="I29" s="727"/>
    </row>
    <row r="30" spans="1:9" s="4" customFormat="1" ht="15" customHeight="1" x14ac:dyDescent="0.15">
      <c r="A30" s="724" t="s">
        <v>216</v>
      </c>
      <c r="B30" s="725"/>
      <c r="C30" s="725"/>
      <c r="D30" s="725"/>
      <c r="E30" s="725"/>
      <c r="F30" s="725"/>
      <c r="G30" s="725"/>
      <c r="H30" s="725"/>
      <c r="I30" s="725"/>
    </row>
    <row r="31" spans="1:9" s="4" customFormat="1" ht="12.75" x14ac:dyDescent="0.15">
      <c r="A31" s="712" t="s">
        <v>164</v>
      </c>
      <c r="B31" s="712"/>
      <c r="C31" s="712"/>
      <c r="D31" s="712"/>
      <c r="E31" s="712"/>
      <c r="F31" s="712"/>
      <c r="G31" s="712"/>
      <c r="H31" s="712"/>
      <c r="I31" s="712"/>
    </row>
    <row r="32" spans="1:9" s="4" customFormat="1" ht="12.75" x14ac:dyDescent="0.15">
      <c r="A32" s="758" t="s">
        <v>175</v>
      </c>
      <c r="B32" s="758"/>
      <c r="C32" s="758"/>
      <c r="D32" s="758"/>
      <c r="E32" s="758"/>
      <c r="F32" s="758"/>
      <c r="G32" s="758"/>
      <c r="H32" s="758"/>
      <c r="I32" s="758"/>
    </row>
    <row r="33" spans="1:9" s="4" customFormat="1" ht="12.75" x14ac:dyDescent="0.15">
      <c r="A33" s="758" t="s">
        <v>176</v>
      </c>
      <c r="B33" s="758"/>
      <c r="C33" s="758"/>
      <c r="D33" s="758"/>
      <c r="E33" s="758"/>
      <c r="F33" s="758"/>
      <c r="G33" s="758"/>
      <c r="H33" s="758"/>
      <c r="I33" s="758"/>
    </row>
    <row r="34" spans="1:9" s="4" customFormat="1" ht="30" customHeight="1" x14ac:dyDescent="0.15">
      <c r="A34" s="750" t="s">
        <v>177</v>
      </c>
      <c r="B34" s="750"/>
      <c r="C34" s="750"/>
      <c r="D34" s="750"/>
      <c r="E34" s="750"/>
      <c r="F34" s="750"/>
      <c r="G34" s="750"/>
      <c r="H34" s="750"/>
      <c r="I34" s="750"/>
    </row>
    <row r="35" spans="1:9" s="4" customFormat="1" ht="9.9499999999999993" customHeight="1" x14ac:dyDescent="0.15">
      <c r="A35" s="266"/>
      <c r="B35" s="266"/>
      <c r="C35" s="266"/>
      <c r="D35" s="266"/>
      <c r="E35" s="266"/>
      <c r="F35" s="266"/>
      <c r="G35" s="266"/>
      <c r="H35" s="266"/>
      <c r="I35" s="266"/>
    </row>
    <row r="36" spans="1:9" s="4" customFormat="1" ht="12.75" x14ac:dyDescent="0.15">
      <c r="A36" s="751" t="s">
        <v>165</v>
      </c>
      <c r="B36" s="751"/>
      <c r="C36" s="751"/>
      <c r="D36" s="751"/>
      <c r="E36" s="751"/>
      <c r="F36" s="751"/>
      <c r="G36" s="751"/>
      <c r="H36" s="751"/>
      <c r="I36" s="751"/>
    </row>
    <row r="37" spans="1:9" s="4" customFormat="1" ht="29.1" customHeight="1" x14ac:dyDescent="0.15">
      <c r="A37" s="752" t="s">
        <v>280</v>
      </c>
      <c r="B37" s="753"/>
      <c r="C37" s="753"/>
      <c r="D37" s="753"/>
      <c r="E37" s="753"/>
      <c r="F37" s="753"/>
      <c r="G37" s="753"/>
      <c r="H37" s="753"/>
      <c r="I37" s="754"/>
    </row>
    <row r="38" spans="1:9" s="4" customFormat="1" ht="17.25" customHeight="1" x14ac:dyDescent="0.15">
      <c r="A38" s="755" t="s">
        <v>148</v>
      </c>
      <c r="B38" s="756"/>
      <c r="C38" s="756"/>
      <c r="D38" s="756"/>
      <c r="E38" s="756"/>
      <c r="F38" s="756"/>
      <c r="G38" s="756"/>
      <c r="H38" s="756"/>
      <c r="I38" s="757"/>
    </row>
    <row r="39" spans="1:9" s="4" customFormat="1" ht="15.75" customHeight="1" x14ac:dyDescent="0.15">
      <c r="A39" s="742" t="s">
        <v>146</v>
      </c>
      <c r="B39" s="743"/>
      <c r="C39" s="743"/>
      <c r="D39" s="743"/>
      <c r="E39" s="743"/>
      <c r="F39" s="743"/>
      <c r="G39" s="743"/>
      <c r="H39" s="743"/>
      <c r="I39" s="744"/>
    </row>
    <row r="40" spans="1:9" s="4" customFormat="1" ht="15.75" customHeight="1" x14ac:dyDescent="0.15">
      <c r="A40" s="742" t="s">
        <v>149</v>
      </c>
      <c r="B40" s="743"/>
      <c r="C40" s="743"/>
      <c r="D40" s="743"/>
      <c r="E40" s="743"/>
      <c r="F40" s="743"/>
      <c r="G40" s="743"/>
      <c r="H40" s="743"/>
      <c r="I40" s="744"/>
    </row>
    <row r="41" spans="1:9" s="4" customFormat="1" ht="15.75" customHeight="1" x14ac:dyDescent="0.15">
      <c r="A41" s="742" t="s">
        <v>147</v>
      </c>
      <c r="B41" s="743"/>
      <c r="C41" s="743"/>
      <c r="D41" s="743"/>
      <c r="E41" s="743"/>
      <c r="F41" s="743"/>
      <c r="G41" s="743"/>
      <c r="H41" s="743"/>
      <c r="I41" s="744"/>
    </row>
    <row r="42" spans="1:9" s="4" customFormat="1" ht="15.75" customHeight="1" x14ac:dyDescent="0.15">
      <c r="A42" s="742" t="s">
        <v>150</v>
      </c>
      <c r="B42" s="743"/>
      <c r="C42" s="743"/>
      <c r="D42" s="743"/>
      <c r="E42" s="743"/>
      <c r="F42" s="743"/>
      <c r="G42" s="743"/>
      <c r="H42" s="743"/>
      <c r="I42" s="744"/>
    </row>
    <row r="43" spans="1:9" s="4" customFormat="1" ht="15.75" customHeight="1" x14ac:dyDescent="0.15">
      <c r="A43" s="745" t="s">
        <v>151</v>
      </c>
      <c r="B43" s="746"/>
      <c r="C43" s="746"/>
      <c r="D43" s="746"/>
      <c r="E43" s="746"/>
      <c r="F43" s="746"/>
      <c r="G43" s="746"/>
      <c r="H43" s="746"/>
      <c r="I43" s="747"/>
    </row>
    <row r="44" spans="1:9" s="4" customFormat="1" ht="12.75" x14ac:dyDescent="0.15">
      <c r="A44" s="748" t="s">
        <v>174</v>
      </c>
      <c r="B44" s="749"/>
      <c r="C44" s="749"/>
      <c r="D44" s="749"/>
      <c r="E44" s="749"/>
      <c r="F44" s="749"/>
      <c r="G44" s="749"/>
      <c r="H44" s="749"/>
      <c r="I44" s="749"/>
    </row>
    <row r="45" spans="1:9" s="4" customFormat="1" ht="12.75" x14ac:dyDescent="0.15">
      <c r="A45" s="728" t="s">
        <v>279</v>
      </c>
      <c r="B45" s="729"/>
      <c r="C45" s="729"/>
      <c r="D45" s="729"/>
      <c r="E45" s="729"/>
      <c r="F45" s="729"/>
      <c r="G45" s="729"/>
      <c r="H45" s="729"/>
      <c r="I45" s="729"/>
    </row>
  </sheetData>
  <mergeCells count="44">
    <mergeCell ref="A37:I37"/>
    <mergeCell ref="A38:I38"/>
    <mergeCell ref="A39:I39"/>
    <mergeCell ref="A31:I31"/>
    <mergeCell ref="A32:I32"/>
    <mergeCell ref="A33:I33"/>
    <mergeCell ref="A1:E1"/>
    <mergeCell ref="A45:I45"/>
    <mergeCell ref="F6:I6"/>
    <mergeCell ref="C9:I9"/>
    <mergeCell ref="C7:I7"/>
    <mergeCell ref="C8:I8"/>
    <mergeCell ref="A40:I40"/>
    <mergeCell ref="A41:I41"/>
    <mergeCell ref="A42:I42"/>
    <mergeCell ref="A43:I43"/>
    <mergeCell ref="A44:I44"/>
    <mergeCell ref="A34:I34"/>
    <mergeCell ref="A36:I36"/>
    <mergeCell ref="E25:I25"/>
    <mergeCell ref="E26:I26"/>
    <mergeCell ref="A25:D25"/>
    <mergeCell ref="A26:D26"/>
    <mergeCell ref="A30:I30"/>
    <mergeCell ref="A28:I28"/>
    <mergeCell ref="A27:I27"/>
    <mergeCell ref="A29:I29"/>
    <mergeCell ref="A20:D20"/>
    <mergeCell ref="A21:D21"/>
    <mergeCell ref="A22:D22"/>
    <mergeCell ref="A23:D23"/>
    <mergeCell ref="A24:D24"/>
    <mergeCell ref="E20:I20"/>
    <mergeCell ref="E21:I21"/>
    <mergeCell ref="E22:I22"/>
    <mergeCell ref="E23:I23"/>
    <mergeCell ref="E24:I24"/>
    <mergeCell ref="A4:I4"/>
    <mergeCell ref="A14:I14"/>
    <mergeCell ref="A16:I16"/>
    <mergeCell ref="A18:I18"/>
    <mergeCell ref="A19:I19"/>
    <mergeCell ref="C10:I10"/>
    <mergeCell ref="C11:I11"/>
  </mergeCells>
  <phoneticPr fontId="1"/>
  <pageMargins left="0.9055118110236221" right="0.70866141732283472" top="0.74803149606299213" bottom="0.74803149606299213" header="0.31496062992125984" footer="0.31496062992125984"/>
  <pageSetup paperSize="9" orientation="portrait" r:id="rId1"/>
  <headerFooter>
    <oddHeader>&amp;R166V1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238125</xdr:colOff>
                    <xdr:row>20</xdr:row>
                    <xdr:rowOff>0</xdr:rowOff>
                  </from>
                  <to>
                    <xdr:col>0</xdr:col>
                    <xdr:colOff>457200</xdr:colOff>
                    <xdr:row>21</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238125</xdr:colOff>
                    <xdr:row>21</xdr:row>
                    <xdr:rowOff>0</xdr:rowOff>
                  </from>
                  <to>
                    <xdr:col>0</xdr:col>
                    <xdr:colOff>457200</xdr:colOff>
                    <xdr:row>22</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238125</xdr:colOff>
                    <xdr:row>22</xdr:row>
                    <xdr:rowOff>0</xdr:rowOff>
                  </from>
                  <to>
                    <xdr:col>0</xdr:col>
                    <xdr:colOff>457200</xdr:colOff>
                    <xdr:row>23</xdr:row>
                    <xdr:rowOff>9525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0</xdr:col>
                    <xdr:colOff>238125</xdr:colOff>
                    <xdr:row>23</xdr:row>
                    <xdr:rowOff>0</xdr:rowOff>
                  </from>
                  <to>
                    <xdr:col>0</xdr:col>
                    <xdr:colOff>457200</xdr:colOff>
                    <xdr:row>24</xdr:row>
                    <xdr:rowOff>9525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0</xdr:col>
                    <xdr:colOff>238125</xdr:colOff>
                    <xdr:row>24</xdr:row>
                    <xdr:rowOff>0</xdr:rowOff>
                  </from>
                  <to>
                    <xdr:col>0</xdr:col>
                    <xdr:colOff>457200</xdr:colOff>
                    <xdr:row>25</xdr:row>
                    <xdr:rowOff>9525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0</xdr:col>
                    <xdr:colOff>238125</xdr:colOff>
                    <xdr:row>25</xdr:row>
                    <xdr:rowOff>0</xdr:rowOff>
                  </from>
                  <to>
                    <xdr:col>0</xdr:col>
                    <xdr:colOff>457200</xdr:colOff>
                    <xdr:row>26</xdr:row>
                    <xdr:rowOff>9525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0</xdr:col>
                    <xdr:colOff>238125</xdr:colOff>
                    <xdr:row>30</xdr:row>
                    <xdr:rowOff>152400</xdr:rowOff>
                  </from>
                  <to>
                    <xdr:col>0</xdr:col>
                    <xdr:colOff>457200</xdr:colOff>
                    <xdr:row>32</xdr:row>
                    <xdr:rowOff>19050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0</xdr:col>
                    <xdr:colOff>238125</xdr:colOff>
                    <xdr:row>31</xdr:row>
                    <xdr:rowOff>152400</xdr:rowOff>
                  </from>
                  <to>
                    <xdr:col>0</xdr:col>
                    <xdr:colOff>457200</xdr:colOff>
                    <xdr:row>33</xdr:row>
                    <xdr:rowOff>19050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0</xdr:col>
                    <xdr:colOff>238125</xdr:colOff>
                    <xdr:row>33</xdr:row>
                    <xdr:rowOff>9525</xdr:rowOff>
                  </from>
                  <to>
                    <xdr:col>0</xdr:col>
                    <xdr:colOff>457200</xdr:colOff>
                    <xdr:row>33</xdr:row>
                    <xdr:rowOff>200025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0</xdr:col>
                    <xdr:colOff>238125</xdr:colOff>
                    <xdr:row>43</xdr:row>
                    <xdr:rowOff>38100</xdr:rowOff>
                  </from>
                  <to>
                    <xdr:col>0</xdr:col>
                    <xdr:colOff>457200</xdr:colOff>
                    <xdr:row>44</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43"/>
  <sheetViews>
    <sheetView view="pageBreakPreview" zoomScaleNormal="100" zoomScaleSheetLayoutView="100" workbookViewId="0">
      <selection activeCell="A10" sqref="A10:I10"/>
    </sheetView>
  </sheetViews>
  <sheetFormatPr defaultColWidth="8.75" defaultRowHeight="13.5" x14ac:dyDescent="0.15"/>
  <cols>
    <col min="1" max="1" width="44" style="88" customWidth="1"/>
    <col min="2" max="2" width="27.5" style="88" customWidth="1"/>
    <col min="3" max="3" width="27.25" style="88" customWidth="1"/>
    <col min="4" max="4" width="10.25" style="88" customWidth="1"/>
    <col min="5" max="16384" width="8.75" style="88"/>
  </cols>
  <sheetData>
    <row r="1" spans="1:3" ht="14.25" x14ac:dyDescent="0.15">
      <c r="A1" s="267" t="s">
        <v>272</v>
      </c>
      <c r="B1" s="1"/>
      <c r="C1" s="1"/>
    </row>
    <row r="2" spans="1:3" ht="14.25" x14ac:dyDescent="0.15">
      <c r="A2" s="264" t="s">
        <v>121</v>
      </c>
      <c r="B2" s="1"/>
      <c r="C2" s="1"/>
    </row>
    <row r="3" spans="1:3" ht="14.25" x14ac:dyDescent="0.15">
      <c r="A3" s="268" t="s">
        <v>122</v>
      </c>
      <c r="B3" s="1"/>
      <c r="C3" s="1"/>
    </row>
    <row r="4" spans="1:3" ht="18.75" thickBot="1" x14ac:dyDescent="0.2">
      <c r="A4" s="783" t="s">
        <v>123</v>
      </c>
      <c r="B4" s="783"/>
      <c r="C4" s="783"/>
    </row>
    <row r="5" spans="1:3" ht="14.25" thickBot="1" x14ac:dyDescent="0.2">
      <c r="A5" s="269" t="s">
        <v>124</v>
      </c>
      <c r="B5" s="719" t="s">
        <v>125</v>
      </c>
      <c r="C5" s="786"/>
    </row>
    <row r="6" spans="1:3" ht="14.25" thickTop="1" x14ac:dyDescent="0.15">
      <c r="A6" s="736" t="s">
        <v>126</v>
      </c>
      <c r="B6" s="737"/>
      <c r="C6" s="738"/>
    </row>
    <row r="7" spans="1:3" x14ac:dyDescent="0.15">
      <c r="A7" s="739" t="s">
        <v>127</v>
      </c>
      <c r="B7" s="740"/>
      <c r="C7" s="741"/>
    </row>
    <row r="8" spans="1:3" ht="14.25" thickBot="1" x14ac:dyDescent="0.2">
      <c r="A8" s="733" t="s">
        <v>179</v>
      </c>
      <c r="B8" s="734"/>
      <c r="C8" s="735"/>
    </row>
    <row r="9" spans="1:3" ht="31.5" customHeight="1" thickBot="1" x14ac:dyDescent="0.2">
      <c r="A9" s="787" t="s">
        <v>128</v>
      </c>
      <c r="B9" s="788"/>
      <c r="C9" s="789"/>
    </row>
    <row r="10" spans="1:3" ht="17.100000000000001" customHeight="1" thickBot="1" x14ac:dyDescent="0.2">
      <c r="A10" s="790" t="s">
        <v>269</v>
      </c>
      <c r="B10" s="791"/>
      <c r="C10" s="792"/>
    </row>
    <row r="11" spans="1:3" ht="17.25" customHeight="1" thickBot="1" x14ac:dyDescent="0.2">
      <c r="A11" s="718" t="s">
        <v>268</v>
      </c>
      <c r="B11" s="719"/>
      <c r="C11" s="720"/>
    </row>
    <row r="12" spans="1:3" s="270" customFormat="1" ht="12" thickTop="1" x14ac:dyDescent="0.15">
      <c r="A12" s="785" t="s">
        <v>129</v>
      </c>
      <c r="B12" s="785"/>
      <c r="C12" s="785"/>
    </row>
    <row r="13" spans="1:3" s="270" customFormat="1" ht="11.25" x14ac:dyDescent="0.15">
      <c r="A13" s="785" t="s">
        <v>130</v>
      </c>
      <c r="B13" s="785"/>
      <c r="C13" s="785"/>
    </row>
    <row r="14" spans="1:3" s="270" customFormat="1" ht="11.25" x14ac:dyDescent="0.15">
      <c r="A14" s="785" t="s">
        <v>182</v>
      </c>
      <c r="B14" s="785"/>
      <c r="C14" s="785"/>
    </row>
    <row r="15" spans="1:3" ht="14.25" x14ac:dyDescent="0.15">
      <c r="A15" s="264"/>
      <c r="B15" s="1"/>
      <c r="C15" s="1"/>
    </row>
    <row r="16" spans="1:3" ht="14.25" x14ac:dyDescent="0.15">
      <c r="A16" s="264" t="s">
        <v>131</v>
      </c>
      <c r="B16" s="1"/>
      <c r="C16" s="1"/>
    </row>
    <row r="17" spans="1:9" ht="14.25" x14ac:dyDescent="0.15">
      <c r="A17" s="264"/>
      <c r="B17" s="1"/>
      <c r="C17" s="1"/>
    </row>
    <row r="18" spans="1:9" ht="68.25" customHeight="1" x14ac:dyDescent="0.15">
      <c r="A18" s="784" t="s">
        <v>132</v>
      </c>
      <c r="B18" s="784"/>
      <c r="C18" s="784"/>
    </row>
    <row r="19" spans="1:9" ht="14.25" thickBot="1" x14ac:dyDescent="0.2">
      <c r="A19" s="773" t="s">
        <v>183</v>
      </c>
      <c r="B19" s="773"/>
      <c r="C19" s="773"/>
    </row>
    <row r="20" spans="1:9" ht="24.75" thickBot="1" x14ac:dyDescent="0.2">
      <c r="A20" s="271" t="s">
        <v>178</v>
      </c>
      <c r="B20" s="777" t="s">
        <v>133</v>
      </c>
      <c r="C20" s="778"/>
    </row>
    <row r="21" spans="1:9" ht="15" thickTop="1" thickBot="1" x14ac:dyDescent="0.2">
      <c r="A21" s="272" t="s">
        <v>190</v>
      </c>
      <c r="B21" s="779"/>
      <c r="C21" s="780"/>
    </row>
    <row r="22" spans="1:9" ht="14.25" thickBot="1" x14ac:dyDescent="0.2">
      <c r="A22" s="272" t="s">
        <v>191</v>
      </c>
      <c r="B22" s="781"/>
      <c r="C22" s="782"/>
    </row>
    <row r="23" spans="1:9" ht="14.25" thickBot="1" x14ac:dyDescent="0.2">
      <c r="A23" s="272" t="s">
        <v>192</v>
      </c>
      <c r="B23" s="781"/>
      <c r="C23" s="782"/>
    </row>
    <row r="24" spans="1:9" ht="14.25" thickBot="1" x14ac:dyDescent="0.2">
      <c r="A24" s="272" t="s">
        <v>193</v>
      </c>
      <c r="B24" s="781"/>
      <c r="C24" s="782"/>
    </row>
    <row r="25" spans="1:9" ht="14.25" thickBot="1" x14ac:dyDescent="0.2">
      <c r="A25" s="272" t="s">
        <v>194</v>
      </c>
      <c r="B25" s="781"/>
      <c r="C25" s="782"/>
    </row>
    <row r="26" spans="1:9" ht="14.25" thickBot="1" x14ac:dyDescent="0.2">
      <c r="A26" s="272" t="s">
        <v>195</v>
      </c>
      <c r="B26" s="781"/>
      <c r="C26" s="782"/>
    </row>
    <row r="27" spans="1:9" ht="42.75" customHeight="1" x14ac:dyDescent="0.15">
      <c r="A27" s="774" t="s">
        <v>134</v>
      </c>
      <c r="B27" s="774"/>
      <c r="C27" s="774"/>
    </row>
    <row r="28" spans="1:9" ht="14.25" x14ac:dyDescent="0.15">
      <c r="A28" s="268"/>
      <c r="B28" s="1"/>
      <c r="C28" s="1"/>
    </row>
    <row r="29" spans="1:9" ht="39" customHeight="1" x14ac:dyDescent="0.15">
      <c r="A29" s="775" t="s">
        <v>135</v>
      </c>
      <c r="B29" s="775"/>
      <c r="C29" s="775"/>
    </row>
    <row r="30" spans="1:9" ht="41.25" customHeight="1" x14ac:dyDescent="0.15">
      <c r="A30" s="775" t="s">
        <v>223</v>
      </c>
      <c r="B30" s="775"/>
      <c r="C30" s="775"/>
      <c r="D30" s="273"/>
      <c r="E30" s="273"/>
      <c r="F30" s="273"/>
      <c r="G30" s="273"/>
      <c r="H30" s="273"/>
      <c r="I30" s="273"/>
    </row>
    <row r="31" spans="1:9" x14ac:dyDescent="0.15">
      <c r="A31" s="776" t="s">
        <v>184</v>
      </c>
      <c r="B31" s="776"/>
      <c r="C31" s="776"/>
    </row>
    <row r="32" spans="1:9" ht="15" x14ac:dyDescent="0.15">
      <c r="A32" s="766" t="s">
        <v>188</v>
      </c>
      <c r="B32" s="766"/>
      <c r="C32" s="766"/>
    </row>
    <row r="33" spans="1:3" ht="15" x14ac:dyDescent="0.15">
      <c r="A33" s="766" t="s">
        <v>187</v>
      </c>
      <c r="B33" s="766"/>
      <c r="C33" s="766"/>
    </row>
    <row r="34" spans="1:3" ht="54.75" customHeight="1" x14ac:dyDescent="0.15">
      <c r="A34" s="766" t="s">
        <v>189</v>
      </c>
      <c r="B34" s="766"/>
      <c r="C34" s="766"/>
    </row>
    <row r="35" spans="1:3" ht="23.25" customHeight="1" x14ac:dyDescent="0.15">
      <c r="A35" s="767" t="s">
        <v>185</v>
      </c>
      <c r="B35" s="768"/>
      <c r="C35" s="769"/>
    </row>
    <row r="36" spans="1:3" ht="27" customHeight="1" x14ac:dyDescent="0.15">
      <c r="A36" s="770" t="s">
        <v>136</v>
      </c>
      <c r="B36" s="771"/>
      <c r="C36" s="772"/>
    </row>
    <row r="37" spans="1:3" ht="30" customHeight="1" x14ac:dyDescent="0.15">
      <c r="A37" s="770" t="s">
        <v>137</v>
      </c>
      <c r="B37" s="771"/>
      <c r="C37" s="772"/>
    </row>
    <row r="38" spans="1:3" ht="15" customHeight="1" x14ac:dyDescent="0.15">
      <c r="A38" s="759" t="s">
        <v>138</v>
      </c>
      <c r="B38" s="760"/>
      <c r="C38" s="761"/>
    </row>
    <row r="39" spans="1:3" ht="14.25" customHeight="1" x14ac:dyDescent="0.15">
      <c r="A39" s="759" t="s">
        <v>139</v>
      </c>
      <c r="B39" s="760"/>
      <c r="C39" s="761"/>
    </row>
    <row r="40" spans="1:3" ht="16.5" customHeight="1" x14ac:dyDescent="0.15">
      <c r="A40" s="759" t="s">
        <v>140</v>
      </c>
      <c r="B40" s="760"/>
      <c r="C40" s="761"/>
    </row>
    <row r="41" spans="1:3" ht="14.25" customHeight="1" x14ac:dyDescent="0.15">
      <c r="A41" s="759" t="s">
        <v>141</v>
      </c>
      <c r="B41" s="760"/>
      <c r="C41" s="761"/>
    </row>
    <row r="42" spans="1:3" ht="30" customHeight="1" x14ac:dyDescent="0.15">
      <c r="A42" s="762" t="s">
        <v>142</v>
      </c>
      <c r="B42" s="763"/>
      <c r="C42" s="764"/>
    </row>
    <row r="43" spans="1:3" ht="15" x14ac:dyDescent="0.15">
      <c r="A43" s="765" t="s">
        <v>186</v>
      </c>
      <c r="B43" s="765"/>
      <c r="C43" s="765"/>
    </row>
  </sheetData>
  <mergeCells count="36">
    <mergeCell ref="A4:C4"/>
    <mergeCell ref="A18:C18"/>
    <mergeCell ref="A12:C12"/>
    <mergeCell ref="A13:C13"/>
    <mergeCell ref="A14:C14"/>
    <mergeCell ref="A6:C6"/>
    <mergeCell ref="A7:C7"/>
    <mergeCell ref="A8:C8"/>
    <mergeCell ref="A11:C11"/>
    <mergeCell ref="B5:C5"/>
    <mergeCell ref="A9:C9"/>
    <mergeCell ref="A10:C10"/>
    <mergeCell ref="A19:C19"/>
    <mergeCell ref="A27:C27"/>
    <mergeCell ref="A29:C29"/>
    <mergeCell ref="A31:C31"/>
    <mergeCell ref="A32:C32"/>
    <mergeCell ref="B20:C20"/>
    <mergeCell ref="B21:C21"/>
    <mergeCell ref="B22:C22"/>
    <mergeCell ref="B23:C23"/>
    <mergeCell ref="B24:C24"/>
    <mergeCell ref="B25:C25"/>
    <mergeCell ref="B26:C26"/>
    <mergeCell ref="A30:C30"/>
    <mergeCell ref="A33:C33"/>
    <mergeCell ref="A34:C34"/>
    <mergeCell ref="A35:C35"/>
    <mergeCell ref="A36:C36"/>
    <mergeCell ref="A37:C37"/>
    <mergeCell ref="A38:C38"/>
    <mergeCell ref="A39:C39"/>
    <mergeCell ref="A40:C40"/>
    <mergeCell ref="A42:C42"/>
    <mergeCell ref="A43:C43"/>
    <mergeCell ref="A41:C41"/>
  </mergeCells>
  <phoneticPr fontId="1"/>
  <pageMargins left="0.59055118110236227" right="0" top="0.74803149606299213" bottom="0.39370078740157483" header="0.31496062992125984" footer="0.31496062992125984"/>
  <pageSetup paperSize="9" scale="95" orientation="portrait" r:id="rId1"/>
  <headerFooter>
    <oddHeader>&amp;R166V1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①付属証明書(表紙)</vt:lpstr>
      <vt:lpstr>②付属証明書(本表)</vt:lpstr>
      <vt:lpstr>③記入表1</vt:lpstr>
      <vt:lpstr>④記入表2</vt:lpstr>
      <vt:lpstr>⑤記入表3</vt:lpstr>
      <vt:lpstr>⑥記入表4</vt:lpstr>
      <vt:lpstr>⓻記入表5</vt:lpstr>
      <vt:lpstr>⑧記入表6</vt:lpstr>
      <vt:lpstr>⑧記入表6EN版</vt:lpstr>
      <vt:lpstr>⑨記入表7</vt:lpstr>
      <vt:lpstr>⑩記入表8</vt:lpstr>
      <vt:lpstr>⑪記入表9</vt:lpstr>
      <vt:lpstr>⑫記入表10</vt:lpstr>
      <vt:lpstr>'①付属証明書(表紙)'!Print_Area</vt:lpstr>
      <vt:lpstr>'②付属証明書(本表)'!Print_Area</vt:lpstr>
      <vt:lpstr>③記入表1!Print_Area</vt:lpstr>
      <vt:lpstr>④記入表2!Print_Area</vt:lpstr>
      <vt:lpstr>⑤記入表3!Print_Area</vt:lpstr>
      <vt:lpstr>⑥記入表4!Print_Area</vt:lpstr>
      <vt:lpstr>'⓻記入表5'!Print_Area</vt:lpstr>
      <vt:lpstr>⑧記入表6!Print_Area</vt:lpstr>
      <vt:lpstr>⑧記入表6EN版!Print_Area</vt:lpstr>
      <vt:lpstr>⑨記入表7!Print_Area</vt:lpstr>
      <vt:lpstr>⑩記入表8!Print_Area</vt:lpstr>
      <vt:lpstr>⑪記入表9!Print_Area</vt:lpstr>
      <vt:lpstr>⑫記入表10!Print_Area</vt:lpstr>
      <vt:lpstr>'②付属証明書(本表)'!Print_Titles</vt:lpstr>
      <vt:lpstr>③記入表1!Print_Titles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日本環境協会</dc:creator>
  <cp:lastModifiedBy>漣 友行</cp:lastModifiedBy>
  <cp:lastPrinted>2024-05-22T08:11:22Z</cp:lastPrinted>
  <dcterms:created xsi:type="dcterms:W3CDTF">2016-07-04T05:42:56Z</dcterms:created>
  <dcterms:modified xsi:type="dcterms:W3CDTF">2025-05-01T00:20:21Z</dcterms:modified>
</cp:coreProperties>
</file>