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5.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sazanami\Desktop\"/>
    </mc:Choice>
  </mc:AlternateContent>
  <xr:revisionPtr revIDLastSave="0" documentId="13_ncr:1_{1537A42E-03C4-4B2C-ADE2-F90F04A403DA}" xr6:coauthVersionLast="47" xr6:coauthVersionMax="47" xr10:uidLastSave="{00000000-0000-0000-0000-000000000000}"/>
  <bookViews>
    <workbookView xWindow="-120" yWindow="-120" windowWidth="29040" windowHeight="15720" tabRatio="890" xr2:uid="{00000000-000D-0000-FFFF-FFFF00000000}"/>
  </bookViews>
  <sheets>
    <sheet name="①Attached Certificate (cover)" sheetId="22" r:id="rId1"/>
    <sheet name="②Attached Certificate" sheetId="23" r:id="rId2"/>
    <sheet name="③Form1" sheetId="24" r:id="rId3"/>
    <sheet name="④Form2" sheetId="25" r:id="rId4"/>
    <sheet name="⑤Form3" sheetId="26" r:id="rId5"/>
    <sheet name="⑥Form4" sheetId="27" r:id="rId6"/>
    <sheet name="⓻Form5" sheetId="28" r:id="rId7"/>
    <sheet name="⑧Form6" sheetId="40" r:id="rId8"/>
    <sheet name="⑨Form7 " sheetId="29" r:id="rId9"/>
    <sheet name="⑩Form8" sheetId="30" r:id="rId10"/>
    <sheet name="⑪Form9" sheetId="31" r:id="rId11"/>
    <sheet name="⑬Form10" sheetId="39" r:id="rId12"/>
  </sheets>
  <definedNames>
    <definedName name="_Hlk82517986" localSheetId="11">⑬Form10!#REF!</definedName>
    <definedName name="_xlnm.Print_Area" localSheetId="0">'①Attached Certificate (cover)'!$A$1:$K$32</definedName>
    <definedName name="_xlnm.Print_Area" localSheetId="1">'②Attached Certificate'!$A$1:$J$72</definedName>
    <definedName name="_xlnm.Print_Area" localSheetId="2">③Form1!$A$1:$L$67</definedName>
    <definedName name="_xlnm.Print_Area" localSheetId="3">④Form2!$A$1:$J$30</definedName>
    <definedName name="_xlnm.Print_Area" localSheetId="4">⑤Form3!$A$1:$L$30</definedName>
    <definedName name="_xlnm.Print_Area" localSheetId="5">⑥Form4!$A$1:$H$41</definedName>
    <definedName name="_xlnm.Print_Area" localSheetId="6">'⓻Form5'!$A$1:$M$24</definedName>
    <definedName name="_xlnm.Print_Area" localSheetId="7">⑧Form6!$A$1:$H$39</definedName>
    <definedName name="_xlnm.Print_Area" localSheetId="8">'⑨Form7 '!$A$1:$J$17</definedName>
    <definedName name="_xlnm.Print_Area" localSheetId="9">⑩Form8!$A$1:$J$17</definedName>
    <definedName name="_xlnm.Print_Area" localSheetId="10">⑪Form9!$A$1:$J$17</definedName>
    <definedName name="_xlnm.Print_Area" localSheetId="11">⑬Form10!$A$1:$L$29</definedName>
    <definedName name="_xlnm.Print_Titles" localSheetId="1">'②Attached Certificate'!$2:$3</definedName>
    <definedName name="_xlnm.Print_Titles" localSheetId="2">③Form1!$13:$13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3" l="1"/>
  <c r="Q8" i="23"/>
  <c r="H28" i="39"/>
  <c r="Q51" i="23"/>
  <c r="R51" i="23" s="1"/>
  <c r="K17" i="26"/>
  <c r="K16" i="26"/>
  <c r="R66" i="23" l="1"/>
  <c r="I22" i="39" l="1"/>
  <c r="G22" i="39"/>
  <c r="E22" i="39"/>
  <c r="C22" i="39"/>
  <c r="K21" i="39"/>
  <c r="K20" i="39"/>
  <c r="K19" i="39"/>
  <c r="K18" i="39"/>
  <c r="K17" i="39"/>
  <c r="K16" i="39"/>
  <c r="K15" i="39"/>
  <c r="K22" i="39" s="1"/>
  <c r="M64" i="24"/>
  <c r="F65" i="24" l="1"/>
  <c r="F5" i="23"/>
  <c r="C23" i="39"/>
  <c r="E40" i="27" l="1"/>
  <c r="G29" i="23" s="1"/>
  <c r="E39" i="27"/>
  <c r="F29" i="23" s="1"/>
  <c r="E38" i="27"/>
  <c r="H28" i="23" s="1"/>
  <c r="E37" i="27"/>
  <c r="E36" i="27"/>
  <c r="F28" i="23" s="1"/>
  <c r="N35" i="27"/>
  <c r="O35" i="27" s="1"/>
  <c r="N34" i="27"/>
  <c r="O34" i="27" s="1"/>
  <c r="N33" i="27"/>
  <c r="O33" i="27" s="1"/>
  <c r="N32" i="27"/>
  <c r="O32" i="27" s="1"/>
  <c r="N31" i="27"/>
  <c r="O31" i="27" s="1"/>
  <c r="N30" i="27"/>
  <c r="O30" i="27" s="1"/>
  <c r="N29" i="27"/>
  <c r="O29" i="27" s="1"/>
  <c r="N28" i="27"/>
  <c r="O28" i="27" s="1"/>
  <c r="N27" i="27"/>
  <c r="O27" i="27" s="1"/>
  <c r="N26" i="27"/>
  <c r="O26" i="27" s="1"/>
  <c r="N25" i="27"/>
  <c r="O25" i="27" s="1"/>
  <c r="D19" i="27"/>
  <c r="F36" i="27" l="1"/>
  <c r="G28" i="23"/>
  <c r="H39" i="27"/>
  <c r="H36" i="27"/>
  <c r="I22" i="26" l="1"/>
  <c r="G22" i="26"/>
  <c r="F22" i="26"/>
  <c r="E22" i="26"/>
  <c r="D22" i="26"/>
  <c r="C22" i="26"/>
  <c r="K21" i="26"/>
  <c r="K20" i="26"/>
  <c r="K19" i="26"/>
  <c r="K18" i="26"/>
  <c r="O64" i="24"/>
  <c r="H5" i="23" s="1"/>
  <c r="N64" i="24"/>
  <c r="G5" i="23" s="1"/>
  <c r="L64" i="24"/>
  <c r="H4" i="23" s="1"/>
  <c r="K64" i="24"/>
  <c r="J64" i="24"/>
  <c r="F4" i="23" s="1"/>
  <c r="P63" i="24"/>
  <c r="Q63" i="24" s="1"/>
  <c r="P61" i="24"/>
  <c r="Q61" i="24" s="1"/>
  <c r="P59" i="24"/>
  <c r="Q59" i="24" s="1"/>
  <c r="P58" i="24"/>
  <c r="Q58" i="24" s="1"/>
  <c r="P57" i="24"/>
  <c r="Q57" i="24" s="1"/>
  <c r="P55" i="24"/>
  <c r="Q55" i="24" s="1"/>
  <c r="P54" i="24"/>
  <c r="Q54" i="24" s="1"/>
  <c r="P51" i="24"/>
  <c r="Q51" i="24" s="1"/>
  <c r="P50" i="24"/>
  <c r="Q50" i="24" s="1"/>
  <c r="P49" i="24"/>
  <c r="Q49" i="24" s="1"/>
  <c r="P48" i="24"/>
  <c r="Q48" i="24" s="1"/>
  <c r="P47" i="24"/>
  <c r="Q47" i="24" s="1"/>
  <c r="P46" i="24"/>
  <c r="Q46" i="24" s="1"/>
  <c r="P44" i="24"/>
  <c r="Q44" i="24" s="1"/>
  <c r="P43" i="24"/>
  <c r="Q43" i="24" s="1"/>
  <c r="P42" i="24"/>
  <c r="Q42" i="24" s="1"/>
  <c r="P41" i="24"/>
  <c r="Q41" i="24" s="1"/>
  <c r="P38" i="24"/>
  <c r="Q38" i="24" s="1"/>
  <c r="P35" i="24"/>
  <c r="Q35" i="24" s="1"/>
  <c r="P34" i="24"/>
  <c r="Q34" i="24" s="1"/>
  <c r="P33" i="24"/>
  <c r="Q33" i="24" s="1"/>
  <c r="P31" i="24"/>
  <c r="Q31" i="24" s="1"/>
  <c r="P30" i="24"/>
  <c r="Q30" i="24" s="1"/>
  <c r="P17" i="24"/>
  <c r="Q17" i="24" s="1"/>
  <c r="P16" i="24"/>
  <c r="Q16" i="24" s="1"/>
  <c r="P69" i="23"/>
  <c r="O69" i="23"/>
  <c r="N69" i="23"/>
  <c r="M69" i="23"/>
  <c r="L69" i="23"/>
  <c r="K69" i="23"/>
  <c r="Q67" i="23"/>
  <c r="R67" i="23" s="1"/>
  <c r="Q65" i="23"/>
  <c r="R65" i="23" s="1"/>
  <c r="Q64" i="23"/>
  <c r="R64" i="23" s="1"/>
  <c r="Q63" i="23"/>
  <c r="R63" i="23" s="1"/>
  <c r="Q62" i="23"/>
  <c r="R62" i="23" s="1"/>
  <c r="Q61" i="23"/>
  <c r="R61" i="23" s="1"/>
  <c r="Q60" i="23"/>
  <c r="R60" i="23" s="1"/>
  <c r="Q59" i="23"/>
  <c r="R59" i="23" s="1"/>
  <c r="Q58" i="23"/>
  <c r="R58" i="23" s="1"/>
  <c r="Q57" i="23"/>
  <c r="R57" i="23" s="1"/>
  <c r="Q56" i="23"/>
  <c r="R56" i="23" s="1"/>
  <c r="Q55" i="23"/>
  <c r="R55" i="23" s="1"/>
  <c r="Q54" i="23"/>
  <c r="R54" i="23" s="1"/>
  <c r="Q53" i="23"/>
  <c r="R53" i="23" s="1"/>
  <c r="Q52" i="23"/>
  <c r="R52" i="23" s="1"/>
  <c r="Q50" i="23"/>
  <c r="R50" i="23" s="1"/>
  <c r="Q49" i="23"/>
  <c r="R49" i="23" s="1"/>
  <c r="Q48" i="23"/>
  <c r="R48" i="23" s="1"/>
  <c r="Q47" i="23"/>
  <c r="R47" i="23" s="1"/>
  <c r="Q46" i="23"/>
  <c r="R46" i="23" s="1"/>
  <c r="Q45" i="23"/>
  <c r="R45" i="23" s="1"/>
  <c r="Q44" i="23"/>
  <c r="R44" i="23" s="1"/>
  <c r="Q43" i="23"/>
  <c r="R43" i="23" s="1"/>
  <c r="Q42" i="23"/>
  <c r="R42" i="23" s="1"/>
  <c r="Q41" i="23"/>
  <c r="R41" i="23" s="1"/>
  <c r="Q40" i="23"/>
  <c r="R40" i="23" s="1"/>
  <c r="Q39" i="23"/>
  <c r="R39" i="23" s="1"/>
  <c r="Q38" i="23"/>
  <c r="R38" i="23" s="1"/>
  <c r="Q37" i="23"/>
  <c r="R37" i="23" s="1"/>
  <c r="Q35" i="23"/>
  <c r="R35" i="23" s="1"/>
  <c r="Q34" i="23"/>
  <c r="R34" i="23" s="1"/>
  <c r="Q33" i="23"/>
  <c r="R33" i="23" s="1"/>
  <c r="Q32" i="23"/>
  <c r="R32" i="23" s="1"/>
  <c r="Q31" i="23"/>
  <c r="R31" i="23" s="1"/>
  <c r="Q27" i="23"/>
  <c r="R27" i="23" s="1"/>
  <c r="Q26" i="23"/>
  <c r="R26" i="23" s="1"/>
  <c r="Q25" i="23"/>
  <c r="R25" i="23" s="1"/>
  <c r="Q24" i="23"/>
  <c r="R24" i="23" s="1"/>
  <c r="Q23" i="23"/>
  <c r="R23" i="23" s="1"/>
  <c r="Q22" i="23"/>
  <c r="R22" i="23" s="1"/>
  <c r="Q21" i="23"/>
  <c r="R21" i="23" s="1"/>
  <c r="Q20" i="23"/>
  <c r="R20" i="23" s="1"/>
  <c r="Q19" i="23"/>
  <c r="R19" i="23" s="1"/>
  <c r="Q18" i="23"/>
  <c r="R18" i="23" s="1"/>
  <c r="Q17" i="23"/>
  <c r="R17" i="23" s="1"/>
  <c r="Q16" i="23"/>
  <c r="R16" i="23" s="1"/>
  <c r="Q15" i="23"/>
  <c r="R15" i="23" s="1"/>
  <c r="Q14" i="23"/>
  <c r="R14" i="23" s="1"/>
  <c r="Q13" i="23"/>
  <c r="R13" i="23" s="1"/>
  <c r="Q12" i="23"/>
  <c r="R12" i="23" s="1"/>
  <c r="Q11" i="23"/>
  <c r="R11" i="23" s="1"/>
  <c r="Q10" i="23"/>
  <c r="R10" i="23" s="1"/>
  <c r="Q9" i="23"/>
  <c r="R9" i="23" s="1"/>
  <c r="R8" i="23"/>
  <c r="R7" i="23"/>
  <c r="F64" i="24" l="1"/>
  <c r="G4" i="23"/>
  <c r="Q4" i="23" s="1"/>
  <c r="R4" i="23" s="1"/>
  <c r="Q29" i="23"/>
  <c r="R29" i="23" s="1"/>
  <c r="Q28" i="23"/>
  <c r="R28" i="23" s="1"/>
  <c r="I64" i="24"/>
  <c r="I65" i="24"/>
  <c r="F66" i="24"/>
  <c r="K22" i="26"/>
  <c r="M70" i="23"/>
  <c r="N70" i="23"/>
  <c r="E70" i="23" s="1"/>
  <c r="O70" i="23"/>
  <c r="Q5" i="23"/>
  <c r="R5" i="23" s="1"/>
  <c r="P70" i="23"/>
  <c r="K70" i="23"/>
  <c r="L70" i="23" l="1"/>
  <c r="E69" i="23" s="1"/>
  <c r="E71" i="23"/>
  <c r="E72" i="23" s="1"/>
  <c r="H70" i="23"/>
  <c r="H69" i="23" l="1"/>
</calcChain>
</file>

<file path=xl/sharedStrings.xml><?xml version="1.0" encoding="utf-8"?>
<sst xmlns="http://schemas.openxmlformats.org/spreadsheetml/2006/main" count="759" uniqueCount="446">
  <si>
    <t>4-1-1.(1)</t>
    <phoneticPr fontId="1"/>
  </si>
  <si>
    <t>No.</t>
  </si>
  <si>
    <t>A</t>
  </si>
  <si>
    <t>B</t>
  </si>
  <si>
    <t>C</t>
  </si>
  <si>
    <t>4-1-1.(5)</t>
    <phoneticPr fontId="1"/>
  </si>
  <si>
    <t>No</t>
  </si>
  <si>
    <t>　　　　　　</t>
  </si>
  <si>
    <t>E</t>
    <phoneticPr fontId="1"/>
  </si>
  <si>
    <t>D</t>
    <phoneticPr fontId="1"/>
  </si>
  <si>
    <t>To: Japan Environment Association</t>
  </si>
  <si>
    <t>Certificate of Compliance with Environmental Laws, etc.</t>
  </si>
  <si>
    <t>We hereby certify that the following requirements are met:</t>
  </si>
  <si>
    <t xml:space="preserve">* In the “Other” column, enter the name of law applied to the plant, and if there are regulations or agreements of the area where the plant is located, also enter the names of such regulations and agreements (e.g., xx Prefecture xx Environmental Conservation Regulation, xx City Pollution Prevention Agreement). </t>
  </si>
  <si>
    <t>2) Implementation system (organizational chart with entry of roles, etc.);</t>
  </si>
  <si>
    <t>3) Document stipulating retention of recording documents;</t>
  </si>
  <si>
    <t>4) Recurrence prevention measures (future preventive measures);</t>
  </si>
  <si>
    <t>5) State of implementation based on recurrence prevention measures (result of checking of the state of compliance, including the result of onsite inspection).</t>
  </si>
  <si>
    <t>Name of the Environmental Laws, etc. 
related to the plant</t>
    <phoneticPr fontId="1"/>
  </si>
  <si>
    <t>PC-ABS</t>
    <phoneticPr fontId="1"/>
  </si>
  <si>
    <t>4-1-3.(21)</t>
    <phoneticPr fontId="1"/>
  </si>
  <si>
    <t>4-1-3.(20)</t>
    <phoneticPr fontId="1"/>
  </si>
  <si>
    <t>4-1-3.(19)</t>
    <phoneticPr fontId="1"/>
  </si>
  <si>
    <t>4-1-3.(18)</t>
    <phoneticPr fontId="1"/>
  </si>
  <si>
    <t>4-1-3.(17)</t>
    <phoneticPr fontId="1"/>
  </si>
  <si>
    <t>FR17</t>
    <phoneticPr fontId="1"/>
  </si>
  <si>
    <t>4-1-1.(2)</t>
    <phoneticPr fontId="1"/>
  </si>
  <si>
    <t>4-1-1.(3)</t>
    <phoneticPr fontId="1"/>
  </si>
  <si>
    <t>4-1-1.(4)</t>
    <phoneticPr fontId="1"/>
  </si>
  <si>
    <t>4-1-1.(6)</t>
    <phoneticPr fontId="1"/>
  </si>
  <si>
    <t>4-1-1.(8)</t>
    <phoneticPr fontId="1"/>
  </si>
  <si>
    <t>4-1-1.(9)</t>
    <phoneticPr fontId="1"/>
  </si>
  <si>
    <t>4-1-1.(10)</t>
    <phoneticPr fontId="1"/>
  </si>
  <si>
    <t>4-1-2.(13)</t>
    <phoneticPr fontId="1"/>
  </si>
  <si>
    <t>4-1-5.(24)</t>
    <phoneticPr fontId="1"/>
  </si>
  <si>
    <t>4-1-1.(7)</t>
    <phoneticPr fontId="1"/>
  </si>
  <si>
    <t>4-1-2.(12)</t>
    <phoneticPr fontId="1"/>
  </si>
  <si>
    <t>4-1-2.(11)</t>
    <phoneticPr fontId="1"/>
  </si>
  <si>
    <t>4-1-2.(14)</t>
    <phoneticPr fontId="1"/>
  </si>
  <si>
    <t>4-1-2.(15)</t>
    <phoneticPr fontId="1"/>
  </si>
  <si>
    <t>4-1-3.(16)</t>
    <phoneticPr fontId="1"/>
  </si>
  <si>
    <t>4-1-4.(22)</t>
    <phoneticPr fontId="1"/>
  </si>
  <si>
    <t>4-1-5.(23)</t>
    <phoneticPr fontId="1"/>
  </si>
  <si>
    <t>4-1-6.(25)</t>
    <phoneticPr fontId="1"/>
  </si>
  <si>
    <t>4-2.(26)</t>
    <phoneticPr fontId="1"/>
  </si>
  <si>
    <t>D</t>
  </si>
  <si>
    <t>E</t>
  </si>
  <si>
    <t>F</t>
  </si>
  <si>
    <t>　　%</t>
  </si>
  <si>
    <r>
      <t>□</t>
    </r>
    <r>
      <rPr>
        <b/>
        <sz val="11"/>
        <color theme="1"/>
        <rFont val="BIZ UDPゴシック"/>
        <family val="3"/>
        <charset val="128"/>
      </rPr>
      <t xml:space="preserve">  We have not violated any related Environmental Laws, etc. since foundation of the Company (year).</t>
    </r>
    <phoneticPr fontId="1"/>
  </si>
  <si>
    <r>
      <t>□</t>
    </r>
    <r>
      <rPr>
        <b/>
        <sz val="11"/>
        <color theme="1"/>
        <rFont val="BIZ UDPゴシック"/>
        <family val="3"/>
        <charset val="128"/>
      </rPr>
      <t xml:space="preserve">  We violated related Environmental Laws, etc. in the past five years, have already taken proper remedies and recurrence prevention measures, and thereafter comply with the related Environmental Laws, etc. properly.</t>
    </r>
    <phoneticPr fontId="1"/>
  </si>
  <si>
    <t>Item</t>
    <phoneticPr fontId="1"/>
  </si>
  <si>
    <t>Planned design of Eco Mark indication</t>
    <phoneticPr fontId="1"/>
  </si>
  <si>
    <t xml:space="preserve">Eco Mark Indication (plan)
*In principal, Eco Mark shall be indicated on the product, product catalog, etc. </t>
    <phoneticPr fontId="1"/>
  </si>
  <si>
    <t>Where to be indicated</t>
    <phoneticPr fontId="1"/>
  </si>
  <si>
    <t>Category</t>
    <phoneticPr fontId="1"/>
  </si>
  <si>
    <t>Target Product</t>
    <phoneticPr fontId="1"/>
  </si>
  <si>
    <t>Issuer(s) of the Certificate to be Submitted</t>
    <phoneticPr fontId="1"/>
  </si>
  <si>
    <t>Form1</t>
    <phoneticPr fontId="1"/>
  </si>
  <si>
    <t>All</t>
    <phoneticPr fontId="1"/>
  </si>
  <si>
    <t>[Mandatory]</t>
  </si>
  <si>
    <t>[Optional]</t>
  </si>
  <si>
    <t>Yes</t>
  </si>
  <si>
    <t>Form3</t>
    <phoneticPr fontId="1"/>
  </si>
  <si>
    <t>Control manager or person in charge</t>
  </si>
  <si>
    <t>Person responsible for design or in-charge</t>
  </si>
  <si>
    <t>Form4</t>
    <phoneticPr fontId="1"/>
  </si>
  <si>
    <t>Form5</t>
    <phoneticPr fontId="1"/>
  </si>
  <si>
    <t>Form6</t>
    <phoneticPr fontId="1"/>
  </si>
  <si>
    <t>Used products (that also shall be able to apply to applied products) shall be collected and recycled under a manufacturer’s or seller’s voluntary collection and material recycling systems, or other business operators’. Any part of a collected product that cannot be recycled shall be treated under a proper treatment system.</t>
    <phoneticPr fontId="1"/>
  </si>
  <si>
    <t>The total mass (tons) of products reuse and resource recycling (recycling rate) shall account for 95% or more of the total of collected products.</t>
    <phoneticPr fontId="1"/>
  </si>
  <si>
    <t>The product has the long-life functions of a battery (such as the function of reducing a load on a battery and increasing the number of charge cycles without fully charging it).</t>
    <phoneticPr fontId="1"/>
  </si>
  <si>
    <t>The operating system mounted before shipment (security, modification, and function updating) can be updated.</t>
    <phoneticPr fontId="1"/>
  </si>
  <si>
    <t>The above has been verified by a third party.</t>
    <phoneticPr fontId="1"/>
  </si>
  <si>
    <t>Polymer containing halogen shall not be used for plastic casing parts. However, fluoroplastics, for example, PTFE, etc. are allowed to be used.
The product shall have no flame retardant of short-chain chlorinated paraffin (SCCPs) (the number of chained C is 10 to 13 and contained chloride concentration is 50% or over) and Hexabromocyclododecane (HBCD) added as prescriptive constituents in the plastic casing parts.</t>
    <phoneticPr fontId="1"/>
  </si>
  <si>
    <t>The product shall have no flame retardant of organohalogen compounds as prescriptive constituents in the plastic casing parts. However, 0.5% or less fluoroorganic additives (for example, anti-dripping agents, etc.) are allowed to be used to improve the physical properties of plastics.</t>
    <phoneticPr fontId="1"/>
  </si>
  <si>
    <t>2) Information on repair etc. leading to the long-term use of the product</t>
    <phoneticPr fontId="1"/>
  </si>
  <si>
    <t>In addition to the above, data showing total electricity consumption and renewable energy use</t>
    <phoneticPr fontId="1"/>
  </si>
  <si>
    <t>Documents showing that the Technical Standards Conformity Certification or Technical Standards Conformity Accreditation is granted for the product.</t>
    <phoneticPr fontId="1"/>
  </si>
  <si>
    <t>Requirement</t>
    <phoneticPr fontId="1"/>
  </si>
  <si>
    <t>A. Evaluation of Reduce</t>
    <phoneticPr fontId="1"/>
  </si>
  <si>
    <t>［Mandatory］</t>
  </si>
  <si>
    <t>［Optional］</t>
  </si>
  <si>
    <t>Applicant Product Name
(Model Name)</t>
    <phoneticPr fontId="1"/>
  </si>
  <si>
    <t>Model Name</t>
    <phoneticPr fontId="1"/>
  </si>
  <si>
    <t>Internal Memory Capacity</t>
    <phoneticPr fontId="1"/>
  </si>
  <si>
    <t>Color</t>
    <phoneticPr fontId="1"/>
  </si>
  <si>
    <t>Carrier</t>
    <phoneticPr fontId="1"/>
  </si>
  <si>
    <t>Applicant
(Company Name)</t>
    <phoneticPr fontId="1"/>
  </si>
  <si>
    <t>※Check the “Eco Mark Display Samples”.</t>
    <phoneticPr fontId="1"/>
  </si>
  <si>
    <t>The product is designed giving consideration to weight reduction/volume reduction.</t>
    <phoneticPr fontId="1"/>
  </si>
  <si>
    <t>Device</t>
  </si>
  <si>
    <t>Device</t>
    <phoneticPr fontId="1"/>
  </si>
  <si>
    <t>Battery</t>
    <phoneticPr fontId="1"/>
  </si>
  <si>
    <t>Battery Charger</t>
    <phoneticPr fontId="1"/>
  </si>
  <si>
    <t>B. Evaluation of Reuse</t>
    <phoneticPr fontId="1"/>
  </si>
  <si>
    <t>C. Evaluation of Recycle</t>
    <phoneticPr fontId="1"/>
  </si>
  <si>
    <t>Plastic Part</t>
    <phoneticPr fontId="1"/>
  </si>
  <si>
    <t>Casing Part</t>
  </si>
  <si>
    <t>Casing Part</t>
    <phoneticPr fontId="1"/>
  </si>
  <si>
    <t>Device
（Mobile Phones）</t>
    <phoneticPr fontId="1"/>
  </si>
  <si>
    <t>Batteries can be replaced?</t>
    <phoneticPr fontId="1"/>
  </si>
  <si>
    <t>Each plastic part is composed of up to two types of mutually separable polymers or polymer blends.</t>
    <phoneticPr fontId="1"/>
  </si>
  <si>
    <t>The smaller the varieties of materials are, the more efficient the separation and recycling processes are. This requirement does not apply to parts that have been certified as reused parts.</t>
    <phoneticPr fontId="1"/>
  </si>
  <si>
    <t>Disassembly for recycling can be completed with common tools.</t>
    <phoneticPr fontId="1"/>
  </si>
  <si>
    <t>【Conformance to Green Purchasing Law】</t>
    <phoneticPr fontId="1"/>
  </si>
  <si>
    <t xml:space="preserve">[Criteria for Reuse] </t>
    <phoneticPr fontId="1"/>
  </si>
  <si>
    <t>［Selection of Recyclable Material and Parts］</t>
    <phoneticPr fontId="1"/>
  </si>
  <si>
    <t xml:space="preserve">[Recording of Process, Documentation of Procedure] </t>
    <phoneticPr fontId="1"/>
  </si>
  <si>
    <t xml:space="preserve">[Sophistication of Recycling] </t>
    <phoneticPr fontId="1"/>
  </si>
  <si>
    <t>【Requirement for Reuse, Recycling】</t>
    <phoneticPr fontId="1"/>
  </si>
  <si>
    <t>From 20YY__ MM___DD__ to 20YY___MM__DD__</t>
    <phoneticPr fontId="1"/>
  </si>
  <si>
    <t>Period</t>
  </si>
  <si>
    <t>[As of 2025/6/1]</t>
    <phoneticPr fontId="1"/>
  </si>
  <si>
    <t>Recycled Material</t>
    <phoneticPr fontId="1"/>
  </si>
  <si>
    <t>Weight
[g]</t>
    <phoneticPr fontId="1"/>
  </si>
  <si>
    <t>Plastic Material</t>
    <phoneticPr fontId="1"/>
  </si>
  <si>
    <t>Total Weight</t>
    <phoneticPr fontId="1"/>
  </si>
  <si>
    <t>＊Exclude printed circuit boards and electronic components from calculations</t>
    <phoneticPr fontId="1"/>
  </si>
  <si>
    <t>[Mandatory]</t>
    <phoneticPr fontId="1"/>
  </si>
  <si>
    <t>[Optional]</t>
    <phoneticPr fontId="1"/>
  </si>
  <si>
    <t>Plastic Producer</t>
    <phoneticPr fontId="1"/>
  </si>
  <si>
    <t>Plastic Product Name</t>
    <phoneticPr fontId="1"/>
  </si>
  <si>
    <t>Addition of organohalogen compounds as flame retardants **</t>
    <phoneticPr fontId="1"/>
  </si>
  <si>
    <t>None</t>
  </si>
  <si>
    <t>* This refers to addition as prescripted constituents or not.</t>
    <phoneticPr fontId="1"/>
  </si>
  <si>
    <t>No</t>
    <phoneticPr fontId="1"/>
  </si>
  <si>
    <t>Not Applicable</t>
    <phoneticPr fontId="1"/>
  </si>
  <si>
    <t>Not Applicable</t>
    <rPh sb="0" eb="14">
      <t>ガイ</t>
    </rPh>
    <phoneticPr fontId="1"/>
  </si>
  <si>
    <t>YYYY/MM/DD</t>
    <phoneticPr fontId="1"/>
  </si>
  <si>
    <t>＜How to Prepare Attached Certificates＞</t>
    <phoneticPr fontId="1"/>
  </si>
  <si>
    <t>Applicable Criteria</t>
    <phoneticPr fontId="1"/>
  </si>
  <si>
    <t>Fill in Field/Documents Attached (Check All Items that Apply)</t>
  </si>
  <si>
    <t xml:space="preserve">3. Use the [Form]s in this file to prepare each certificate. </t>
    <phoneticPr fontId="1"/>
  </si>
  <si>
    <t>4. Check who can prepare the “Certificate to be Submitted” in the “Issuer(s) of the Certificate to be Submitted” column.</t>
    <phoneticPr fontId="1"/>
  </si>
  <si>
    <t>Please specify if “other” is checked
[　　　　　　　　　　　　　　　　　　　　　　　　]</t>
    <phoneticPr fontId="1"/>
  </si>
  <si>
    <t>Submision of the planned design of Eco Mark indication (free format, draft)</t>
    <phoneticPr fontId="1"/>
  </si>
  <si>
    <t xml:space="preserve">[Reason not to indicate Eco Mark]:If Eco Mark will not be indicated  </t>
    <phoneticPr fontId="1"/>
  </si>
  <si>
    <t>※Please fill in fields with the bold lines around them.</t>
    <phoneticPr fontId="1"/>
  </si>
  <si>
    <t>Certificate to be Submitted</t>
    <phoneticPr fontId="1"/>
  </si>
  <si>
    <t>Fill in Field</t>
    <phoneticPr fontId="1"/>
  </si>
  <si>
    <t>Form2 and Explanatory documents for the collection/recycle flow</t>
    <phoneticPr fontId="1"/>
  </si>
  <si>
    <t>Copies of the corresponding parts of information provided in a website, etc.</t>
    <phoneticPr fontId="1"/>
  </si>
  <si>
    <t>Repairability C class or better (repairability index R:2.55 or better) in the “Commission Delegated Regulation (EU) 2023/1669 with regard to the energy labelling of smartphones and slate tablets”.</t>
    <phoneticPr fontId="1"/>
  </si>
  <si>
    <t>Repairability B class or better (repairability index R:3.35 or better) in the “Commission Delegated Regulation (EU) 2023/1669 with regard to the energy labelling of smartphones and slate tablets”.</t>
    <phoneticPr fontId="1"/>
  </si>
  <si>
    <t>Repairability A class or better (repairability index R:4.00 or better) in the “Commission Delegated Regulation (EU) 2023/1669 with regard to the energy labelling of smartphones and slate tablets”.</t>
    <phoneticPr fontId="1"/>
  </si>
  <si>
    <t>IP (International Protection) standard protection grades of IP4X or higher for dustproof function.</t>
    <phoneticPr fontId="1"/>
  </si>
  <si>
    <t>IP (International Protection) standard protection grades of IP5X or higher for dustproof function.</t>
    <phoneticPr fontId="1"/>
  </si>
  <si>
    <t>Shock(fall) testing requirement of MIL-STD-810(Environmental Engineering Considerations and Laboratory Tests) of the U.S. Department of Defense shall be met.</t>
    <phoneticPr fontId="1"/>
  </si>
  <si>
    <t>Class C  (90 (70 for foldable smartphones) falls or more without defects)or better for the free-fall reliability class of “Commission Delegated Regulation (EU) 2023/1669 with regard to the energy labelling of smartphones and slate tablets”.</t>
    <phoneticPr fontId="1"/>
  </si>
  <si>
    <t>Class B (180 (140 for foldable smartphones) falls or more without defects) or better for the free-fall reliability class of “Commission Delegated Regulation (EU) 2023/1669 with regard to energy labelling of smartphones and slate tablets”.</t>
    <phoneticPr fontId="1"/>
  </si>
  <si>
    <t>Class A (270 (210 for foldable smartphones) falls or more without defects)or better for the free-fall reliability class of “Commission Delegated Regulation (EU) 2023/1669 with regard to energy labelling of smartphones and slate tablets”.</t>
    <phoneticPr fontId="1"/>
  </si>
  <si>
    <t>800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</si>
  <si>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1100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</si>
  <si>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1400 cycles at minimum of the battery endurance in cycles which achieves at 80% remaining capacity of full charge cycles, set out in “COMMISSION REGULATION (EU) 2023/1670 laying down ecodesign requirements for smartphones, mobile phones other than smartphones, cordless phones and slate tablets”.</t>
    <phoneticPr fontId="1"/>
  </si>
  <si>
    <t>D class（EEI：over 1.66） or higher for the energy efficiency Index (EEI) in “the Commission Delegated Regulation (EU) 2023/1669 supplementing Regulation (EU) 2017/1369 of the European Parliament and of the Council with regard to the energy labelling of smartphones and slate tablets”.</t>
    <phoneticPr fontId="1"/>
  </si>
  <si>
    <t>C class（EEI：over 1.95）  for the energy efficiency Index (EEI) in “the Commission Delegated Regulation (EU) 2023/1669 supplementing Regulation (EU) 2017/1369 of the European Parliament and of the Council with regard to the energy labelling of smartphones and slate tablets”.</t>
    <phoneticPr fontId="1"/>
  </si>
  <si>
    <t>B class（EEI：over 2.30）  for the energy efficiency Index (EEI) in “the Commission Delegated Regulation (EU) 2023/1669 supplementing Regulation (EU) 2017/1369 of the European Parliament and of the Council with regard to the energy labelling of smartphones and slate tablets”.</t>
    <phoneticPr fontId="1"/>
  </si>
  <si>
    <t>A class（EEI：over 2.70）  for the energy efficiency Index (EEI) in “the Commission Delegated Regulation (EU) 2023/1669 supplementing Regulation (EU) 2017/1369 of the European Parliament and of the Council with regard to the energy labelling of smartphones and slate tablets”.</t>
    <phoneticPr fontId="1"/>
  </si>
  <si>
    <t>If yes, select the boxes below</t>
    <phoneticPr fontId="1"/>
  </si>
  <si>
    <t>Copies of the corresponding parts of information provided in a website, etc. 
If other power saving features are available, provide documentation of how they are set up and how they can reduce power consumption.</t>
    <phoneticPr fontId="1"/>
  </si>
  <si>
    <t xml:space="preserve">Copies of the corresponding parts of information provided in a website, etc. </t>
    <phoneticPr fontId="1"/>
  </si>
  <si>
    <t>A parts manufacturing factory or final assembly factory of the product uses renewable energy (including the  use of certificates of electricity generated from renewable energy sources or other similar certificates).</t>
    <phoneticPr fontId="1"/>
  </si>
  <si>
    <t>Explanatory documents that show the use of renewable energy sourcess (e.g., certificate of electricity generated from renewable energy sources)</t>
    <phoneticPr fontId="1"/>
  </si>
  <si>
    <t>The proportion of renewable energy used in the manufacture of the product is 12.5% of overall power consumption (including the  use of certificates of electricity generated from renewable energy sources or other similar certificates).</t>
    <phoneticPr fontId="1"/>
  </si>
  <si>
    <t>Quantitative environmental information on greenhouse gas emissions throughout the life cycle of the applied product, from the procurement of the raw materials to the disposal and recycling, shall be disclosed, which is calculated by converting into carbon dioxide equivalents based on the global warming potential.</t>
    <phoneticPr fontId="1"/>
  </si>
  <si>
    <t>Copies of relevant sections of published quantitative environmental information</t>
    <phoneticPr fontId="1"/>
  </si>
  <si>
    <t>In addition to the above, documents showing the result of verification by a third party</t>
    <phoneticPr fontId="1"/>
  </si>
  <si>
    <t>Mercury, Cadmium and Lead inside the battery built in the product shall comply with the “EU Regulation (EU) 2023/1542”.</t>
    <phoneticPr fontId="1"/>
  </si>
  <si>
    <t>Representative of the business that manufactures the product applied for or the factory manager concerned</t>
    <phoneticPr fontId="1"/>
  </si>
  <si>
    <t>Applicable Requirements
a)～e）</t>
    <phoneticPr fontId="1"/>
  </si>
  <si>
    <t>Applicant
Product　Name</t>
    <phoneticPr fontId="1"/>
  </si>
  <si>
    <t>Material Name</t>
    <phoneticPr fontId="1"/>
  </si>
  <si>
    <t>landfilled after incineration</t>
    <phoneticPr fontId="1"/>
  </si>
  <si>
    <t>Rubber</t>
    <phoneticPr fontId="1"/>
  </si>
  <si>
    <t>Total</t>
    <phoneticPr fontId="1"/>
  </si>
  <si>
    <r>
      <rPr>
        <sz val="12"/>
        <color rgb="FF080808"/>
        <rFont val="BIZ UDPゴシック"/>
        <family val="3"/>
        <charset val="128"/>
      </rPr>
      <t>Compliance</t>
    </r>
    <r>
      <rPr>
        <sz val="10"/>
        <color rgb="FF080808"/>
        <rFont val="BIZ UDPゴシック"/>
        <family val="3"/>
        <charset val="128"/>
      </rPr>
      <t xml:space="preserve">
</t>
    </r>
    <r>
      <rPr>
        <b/>
        <sz val="8"/>
        <color rgb="FFFF0000"/>
        <rFont val="BIZ UDPゴシック"/>
        <family val="3"/>
        <charset val="128"/>
      </rPr>
      <t>(Please check one of the boxes.
 Multiple answers are not allowed.)</t>
    </r>
    <phoneticPr fontId="1"/>
  </si>
  <si>
    <t>Remarks</t>
    <phoneticPr fontId="1"/>
  </si>
  <si>
    <t>【Mandatory】</t>
  </si>
  <si>
    <t>【Mandatory】</t>
    <phoneticPr fontId="1"/>
  </si>
  <si>
    <t>【Opational】</t>
  </si>
  <si>
    <t>【Opational】</t>
    <phoneticPr fontId="1"/>
  </si>
  <si>
    <t>“Consideration” shall mean to examine　the possibility of use of recycled　materials at the stage of selection of　materials or designing of the packaging.</t>
    <phoneticPr fontId="1"/>
  </si>
  <si>
    <t xml:space="preserve">Is the ink containing biomass used? </t>
    <phoneticPr fontId="1"/>
  </si>
  <si>
    <t>Indicate any recycled material used in the above list.</t>
    <phoneticPr fontId="1"/>
  </si>
  <si>
    <t>It is desirable to select a material that consumers can easily send to recycling, etc</t>
    <phoneticPr fontId="1"/>
  </si>
  <si>
    <t>Dissimilar materials herein stated refer to metals and plastics, paper and plastics, etc., and do not mean  difference by a type of plastic.</t>
    <phoneticPr fontId="1"/>
  </si>
  <si>
    <t>It is necessary to provide an appropriate indication so that consumers can send the product to recycling, etc. In Japan,
the Law for Promotion of Sorted
Collection and Recycling of Containers and Packaging is in effect, according to which the Report of the Committee for
Considering Identification of Container and Packaging, etc. provides for the identification marks and method of displaying materials. However, identification of materials may be omitted based on such provisions concerning the identification marks as “For the case of solid-color container and
packaging” and “For the container and packaging on which the display cannot be attached.”</t>
    <phoneticPr fontId="1"/>
  </si>
  <si>
    <t>If any chemical substance that affects the environment is used, it will be a problem when the product is recycled or disposed of.</t>
    <phoneticPr fontId="1"/>
  </si>
  <si>
    <t>As stated in the considerations of Green Purchasing Law, it is desirable that the product has a collection/recycling system.</t>
    <phoneticPr fontId="1"/>
  </si>
  <si>
    <t>Yes</t>
    <phoneticPr fontId="1"/>
  </si>
  <si>
    <t>Non-use of substances in CLP-regulation (EC) No. 1272/2008</t>
    <phoneticPr fontId="1"/>
  </si>
  <si>
    <t>Content</t>
    <phoneticPr fontId="1"/>
  </si>
  <si>
    <t>e.g.) PP</t>
    <phoneticPr fontId="1"/>
  </si>
  <si>
    <t>e.g.) 25%</t>
    <phoneticPr fontId="1"/>
  </si>
  <si>
    <t>e.g.) 100g</t>
    <phoneticPr fontId="1"/>
  </si>
  <si>
    <t>Percentage of Post-Consumer Materials in the Part (%)</t>
    <phoneticPr fontId="1"/>
  </si>
  <si>
    <t>e.g.) Home Appliance Plastic Parts</t>
    <phoneticPr fontId="1"/>
  </si>
  <si>
    <t>Details of the Biomass Materials</t>
    <phoneticPr fontId="1"/>
  </si>
  <si>
    <t>Material Names</t>
    <phoneticPr fontId="1"/>
  </si>
  <si>
    <t>Biomass Polymer Names</t>
    <phoneticPr fontId="1"/>
  </si>
  <si>
    <t>e.g.) PE</t>
    <phoneticPr fontId="1"/>
  </si>
  <si>
    <t>e.g.) Bagasse</t>
    <phoneticPr fontId="1"/>
  </si>
  <si>
    <t>Details of the Recycled Materials</t>
    <phoneticPr fontId="1"/>
  </si>
  <si>
    <t>The Content Rate</t>
    <phoneticPr fontId="1"/>
  </si>
  <si>
    <t>Raw Material Names</t>
    <phoneticPr fontId="1"/>
  </si>
  <si>
    <t>Part Name</t>
    <phoneticPr fontId="1"/>
  </si>
  <si>
    <t>Cover</t>
    <phoneticPr fontId="1"/>
  </si>
  <si>
    <t>The supply period of maintenance parts (repair parts essential to maintain the functionality and performance of the product) is at least 3 years after the suspension of production.</t>
    <phoneticPr fontId="1"/>
  </si>
  <si>
    <t>The supply period of maintenance parts (repair parts essential to maintain the functionality and performance of the product) is at least 6 years after the suspension of production.</t>
    <phoneticPr fontId="1"/>
  </si>
  <si>
    <t>Weight
 [g]</t>
    <phoneticPr fontId="1"/>
  </si>
  <si>
    <t>Polymer Name of the Post-Consumer Material</t>
    <phoneticPr fontId="1"/>
  </si>
  <si>
    <t>Polymer Name of the Virgin Material</t>
    <phoneticPr fontId="1"/>
  </si>
  <si>
    <t>Biomass Plastic Material</t>
    <phoneticPr fontId="1"/>
  </si>
  <si>
    <t>Content Rate of the Biomass Synthetic Polymer
(%)</t>
    <phoneticPr fontId="1"/>
  </si>
  <si>
    <t>Equivalent Weight 
[g]</t>
    <phoneticPr fontId="1"/>
  </si>
  <si>
    <t>Date of Issue</t>
    <phoneticPr fontId="1"/>
  </si>
  <si>
    <t>Company Name</t>
    <phoneticPr fontId="1"/>
  </si>
  <si>
    <t>Department</t>
    <phoneticPr fontId="1"/>
  </si>
  <si>
    <t>Title</t>
    <phoneticPr fontId="1"/>
  </si>
  <si>
    <t>Applicant Product Name</t>
    <phoneticPr fontId="1"/>
  </si>
  <si>
    <t>Total of the Weight Proportion of Recylced Plastic and the Equivalent Weight Proportion of Biobased Synthetic Polymer</t>
    <phoneticPr fontId="1"/>
  </si>
  <si>
    <t>Criteria Value:
 10% or more</t>
    <phoneticPr fontId="1"/>
  </si>
  <si>
    <t>Name and Grade of Material Used
 (e.g. Bio-PE XX, etc.)</t>
    <phoneticPr fontId="1"/>
  </si>
  <si>
    <t>Details of the Post-Consumer Materials (Names of products discarded after use)</t>
    <phoneticPr fontId="1"/>
  </si>
  <si>
    <t>Certificate of Parts Supply (Biomass Plastic)</t>
    <phoneticPr fontId="1"/>
  </si>
  <si>
    <t>The Content Rate of Post-Consumer Recycled Plastic/Biobased Synthetic Polymer in the Entire Mass of Plastic</t>
    <phoneticPr fontId="1"/>
  </si>
  <si>
    <t>Form10</t>
    <phoneticPr fontId="1"/>
  </si>
  <si>
    <t>Certificate of Parts Supply (Reused Parts/Recycled Metal Parts/Recycled Glass Parts)</t>
    <phoneticPr fontId="1"/>
  </si>
  <si>
    <t>Form9</t>
    <phoneticPr fontId="1"/>
  </si>
  <si>
    <t>Form8</t>
    <phoneticPr fontId="1"/>
  </si>
  <si>
    <t>Certificate of Parts Supply (Recylcled Plastic)</t>
    <phoneticPr fontId="1"/>
  </si>
  <si>
    <t>Form7</t>
    <phoneticPr fontId="1"/>
  </si>
  <si>
    <t xml:space="preserve">       Eco Mark Office</t>
    <phoneticPr fontId="1"/>
  </si>
  <si>
    <t>Plant Name</t>
    <phoneticPr fontId="1"/>
  </si>
  <si>
    <t>Name</t>
    <phoneticPr fontId="1"/>
  </si>
  <si>
    <t xml:space="preserve">Plant Address </t>
    <phoneticPr fontId="1"/>
  </si>
  <si>
    <t>Name of the Responsible Person  (*2)</t>
    <phoneticPr fontId="1"/>
  </si>
  <si>
    <t xml:space="preserve">  Date of Issue (*1)</t>
    <phoneticPr fontId="1"/>
  </si>
  <si>
    <t xml:space="preserve">Remarks </t>
    <phoneticPr fontId="1"/>
  </si>
  <si>
    <t>2. We hereby certify that the state of compliance with the Environmental Laws, etc. prior to the date of issue of this Certificate is as follows:
This does not include plant equipment that is not directly related to the product manufacturing process, such as air-conditioners and refrigerators.</t>
    <phoneticPr fontId="1"/>
  </si>
  <si>
    <r>
      <t xml:space="preserve">Please check the relevant boxes as follows to submit the Certificate. 
</t>
    </r>
    <r>
      <rPr>
        <b/>
        <u/>
        <sz val="9"/>
        <color rgb="FFFF0000"/>
        <rFont val="BIZ UDPゴシック"/>
        <family val="3"/>
        <charset val="128"/>
      </rPr>
      <t>It is also acceptable to submit an attached list.</t>
    </r>
    <phoneticPr fontId="1"/>
  </si>
  <si>
    <r>
      <t xml:space="preserve">Please check the relevant boxes to submit the Certificate. 
</t>
    </r>
    <r>
      <rPr>
        <b/>
        <u/>
        <sz val="9"/>
        <color rgb="FFFF0000"/>
        <rFont val="BIZ UDPゴシック"/>
        <family val="3"/>
        <charset val="128"/>
      </rPr>
      <t>Violation refers to administrative punishment or administrative guidance</t>
    </r>
    <r>
      <rPr>
        <sz val="9"/>
        <color rgb="FFFF0000"/>
        <rFont val="BIZ UDPゴシック"/>
        <family val="3"/>
        <charset val="128"/>
      </rPr>
      <t>.</t>
    </r>
    <phoneticPr fontId="1"/>
  </si>
  <si>
    <t>Please fill in fields with the bold lines around them.</t>
    <phoneticPr fontId="1"/>
  </si>
  <si>
    <r>
      <t xml:space="preserve">※Please check all items that apply for </t>
    </r>
    <r>
      <rPr>
        <b/>
        <sz val="10"/>
        <color rgb="FF3333FF"/>
        <rFont val="BIZ UDPゴシック"/>
        <family val="3"/>
        <charset val="128"/>
      </rPr>
      <t xml:space="preserve">[Optional].
</t>
    </r>
    <r>
      <rPr>
        <b/>
        <sz val="10"/>
        <color rgb="FFFF0000"/>
        <rFont val="BIZ UDPゴシック"/>
        <family val="3"/>
        <charset val="128"/>
      </rPr>
      <t xml:space="preserve"> 　(For example, in the case of 4-1-1(4), if the repairability class is A class, all</t>
    </r>
    <r>
      <rPr>
        <b/>
        <sz val="10"/>
        <color rgb="FF3333FF"/>
        <rFont val="BIZ UDPゴシック"/>
        <family val="3"/>
        <charset val="128"/>
      </rPr>
      <t xml:space="preserve"> [Optional] fields </t>
    </r>
    <r>
      <rPr>
        <b/>
        <sz val="10"/>
        <color rgb="FFFF0000"/>
        <rFont val="BIZ UDPゴシック"/>
        <family val="3"/>
        <charset val="128"/>
      </rPr>
      <t>should be marked as “Compliant".</t>
    </r>
    <phoneticPr fontId="1"/>
  </si>
  <si>
    <t>Form2</t>
    <phoneticPr fontId="1"/>
  </si>
  <si>
    <t>Indicate a name, mass, ratio of recycled materials in use of packaging materials that are used per product.</t>
    <phoneticPr fontId="1"/>
  </si>
  <si>
    <t>It is determined that the product complies with the criteria when it meets all of the mandatory requirements:</t>
    <phoneticPr fontId="1"/>
  </si>
  <si>
    <t xml:space="preserve">[As of 2025/6/1]   </t>
    <phoneticPr fontId="1"/>
  </si>
  <si>
    <r>
      <t xml:space="preserve">Number of Selected </t>
    </r>
    <r>
      <rPr>
        <b/>
        <sz val="9"/>
        <color rgb="FF3333FF"/>
        <rFont val="BIZ UDPゴシック"/>
        <family val="3"/>
        <charset val="128"/>
      </rPr>
      <t>[Optional]</t>
    </r>
    <r>
      <rPr>
        <b/>
        <sz val="9"/>
        <color theme="1"/>
        <rFont val="BIZ UDPゴシック"/>
        <family val="3"/>
        <charset val="128"/>
      </rPr>
      <t xml:space="preserve"> Items</t>
    </r>
    <phoneticPr fontId="1"/>
  </si>
  <si>
    <r>
      <t>All</t>
    </r>
    <r>
      <rPr>
        <b/>
        <sz val="10"/>
        <color rgb="FFFF0000"/>
        <rFont val="BIZ UDPゴシック"/>
        <family val="3"/>
        <charset val="128"/>
      </rPr>
      <t xml:space="preserve"> [Mandatory]</t>
    </r>
    <r>
      <rPr>
        <b/>
        <sz val="10"/>
        <color theme="1"/>
        <rFont val="BIZ UDPゴシック"/>
        <family val="3"/>
        <charset val="128"/>
      </rPr>
      <t xml:space="preserve"> Items are Met and Answered “Yes” </t>
    </r>
    <phoneticPr fontId="1"/>
  </si>
  <si>
    <r>
      <t xml:space="preserve">Number of Conformed </t>
    </r>
    <r>
      <rPr>
        <b/>
        <sz val="10"/>
        <color rgb="FF3333FF"/>
        <rFont val="BIZ UDPゴシック"/>
        <family val="3"/>
        <charset val="128"/>
      </rPr>
      <t xml:space="preserve">[Optional] </t>
    </r>
    <r>
      <rPr>
        <b/>
        <sz val="10"/>
        <rFont val="BIZ UDPゴシック"/>
        <family val="3"/>
        <charset val="128"/>
      </rPr>
      <t>Items</t>
    </r>
    <phoneticPr fontId="1"/>
  </si>
  <si>
    <t>2. Prepare the certificates specified in “Certificate to be Submitted”. Each certificates should be submitted with this    
    attached certificate when applying for Eco Mark certification and utilization.
     *Items with “Certificate to be Submitted” shaded or marked as not applicable do not require submission.</t>
    <phoneticPr fontId="1"/>
  </si>
  <si>
    <t>1.  Required items on the product under application shall be checked or entered in “Fill in Field”.
      *Shaded areas in “Fill in Field” do not need to be filled in</t>
    <phoneticPr fontId="1"/>
  </si>
  <si>
    <t>Number of Conformed [Mandatory] Items</t>
    <phoneticPr fontId="1"/>
  </si>
  <si>
    <t>Number of Conformed [Optional] Items</t>
    <phoneticPr fontId="1"/>
  </si>
  <si>
    <t xml:space="preserve">Points Conformed </t>
    <phoneticPr fontId="1"/>
  </si>
  <si>
    <r>
      <t xml:space="preserve">Number of Selected </t>
    </r>
    <r>
      <rPr>
        <b/>
        <sz val="9"/>
        <color rgb="FF3333FF"/>
        <rFont val="BIZ UDPゴシック"/>
        <family val="3"/>
        <charset val="128"/>
      </rPr>
      <t>[Optional]</t>
    </r>
    <r>
      <rPr>
        <b/>
        <sz val="9"/>
        <color theme="1"/>
        <rFont val="BIZ UDPゴシック"/>
        <family val="3"/>
        <charset val="128"/>
      </rPr>
      <t xml:space="preserve"> items</t>
    </r>
    <phoneticPr fontId="1"/>
  </si>
  <si>
    <r>
      <t>Conformed to All</t>
    </r>
    <r>
      <rPr>
        <b/>
        <sz val="11"/>
        <color rgb="FFFF0000"/>
        <rFont val="BIZ UDPゴシック"/>
        <family val="3"/>
        <charset val="128"/>
      </rPr>
      <t xml:space="preserve"> [Mandatory]</t>
    </r>
    <r>
      <rPr>
        <b/>
        <sz val="11"/>
        <color theme="1"/>
        <rFont val="BIZ UDPゴシック"/>
        <family val="3"/>
        <charset val="128"/>
      </rPr>
      <t xml:space="preserve"> Items </t>
    </r>
    <phoneticPr fontId="1"/>
  </si>
  <si>
    <r>
      <t xml:space="preserve">Number of Conformed </t>
    </r>
    <r>
      <rPr>
        <b/>
        <sz val="11"/>
        <color rgb="FF3333FF"/>
        <rFont val="BIZ UDPゴシック"/>
        <family val="3"/>
        <charset val="128"/>
      </rPr>
      <t>[Optional]</t>
    </r>
    <r>
      <rPr>
        <b/>
        <sz val="11"/>
        <color theme="1"/>
        <rFont val="BIZ UDPゴシック"/>
        <family val="3"/>
        <charset val="128"/>
      </rPr>
      <t xml:space="preserve"> Items</t>
    </r>
    <phoneticPr fontId="1"/>
  </si>
  <si>
    <t>E-mail
 (TEL if e-mail is no　available)</t>
    <phoneticPr fontId="1"/>
  </si>
  <si>
    <r>
      <t xml:space="preserve">*1 Effective issuing date of this Certificate shall be </t>
    </r>
    <r>
      <rPr>
        <b/>
        <u/>
        <sz val="8.5"/>
        <color theme="1"/>
        <rFont val="BIZ UDPゴシック"/>
        <family val="3"/>
        <charset val="128"/>
      </rPr>
      <t>within 3 months</t>
    </r>
    <r>
      <rPr>
        <sz val="8.5"/>
        <color theme="1"/>
        <rFont val="BIZ UDPゴシック"/>
        <family val="3"/>
        <charset val="128"/>
      </rPr>
      <t xml:space="preserve"> from the date of application to Eco Mark.
*2 Enter</t>
    </r>
    <r>
      <rPr>
        <b/>
        <sz val="8.5"/>
        <color theme="1"/>
        <rFont val="BIZ UDPゴシック"/>
        <family val="3"/>
        <charset val="128"/>
      </rPr>
      <t xml:space="preserve"> the manager (or the corresponding responsible person)</t>
    </r>
    <r>
      <rPr>
        <sz val="8.5"/>
        <color theme="1"/>
        <rFont val="BIZ UDPゴシック"/>
        <family val="3"/>
        <charset val="128"/>
      </rPr>
      <t xml:space="preserve"> of the plant manufacturing the finished goods in the Name of the responsible person column. </t>
    </r>
    <phoneticPr fontId="1"/>
  </si>
  <si>
    <t>e.g.) Recycled Metal Parts</t>
    <phoneticPr fontId="1"/>
  </si>
  <si>
    <t>e.g.) Aluminum</t>
    <phoneticPr fontId="1"/>
  </si>
  <si>
    <t>e.g.) 25g</t>
    <phoneticPr fontId="1"/>
  </si>
  <si>
    <t>Virgin Material</t>
    <phoneticPr fontId="1"/>
  </si>
  <si>
    <r>
      <t>◆The total content rate of post-consumer recycled plastic/biobased synthetic polymer is caluculated using the formula:（D+F)／(B+D+E)</t>
    </r>
    <r>
      <rPr>
        <sz val="8"/>
        <color theme="1"/>
        <rFont val="Segoe UI Symbol"/>
        <family val="3"/>
      </rPr>
      <t>✕</t>
    </r>
    <r>
      <rPr>
        <sz val="8"/>
        <color theme="1"/>
        <rFont val="BIZ UDPゴシック"/>
        <family val="3"/>
        <charset val="128"/>
      </rPr>
      <t>100） and is shown in the table below</t>
    </r>
    <phoneticPr fontId="1"/>
  </si>
  <si>
    <t xml:space="preserve">The product should have the function which enables the automatic reduction of power consumption by the screen according to the use (power-saving function).  </t>
    <phoneticPr fontId="1"/>
  </si>
  <si>
    <t>The product is set that the time from inactivity to screen off (lock screen) is 30 seconds or less by default. Alternatively, the product should have the function that prompt the change of the screen off time.</t>
    <phoneticPr fontId="1"/>
  </si>
  <si>
    <t>The content rate of lead, mercury, cadmium and those compounds, hexavalent chromium, Polybrominated biphenyl (PBB), Polybrominated diphenylether (PBDE) or Phthalates shall conform to Annex II of [Commission Delegated Directive (EU) 2015/863] amending Annex II RoHS(II) Directive.</t>
    <phoneticPr fontId="1"/>
  </si>
  <si>
    <t>The applicant (including cases where the entire group involves) develops and publishes an “Action Agenda for Conservation of Biodiversity,” etc. and shall be proceeding with the initiatives.</t>
    <phoneticPr fontId="1"/>
  </si>
  <si>
    <t>The applicant (including cases where the entire group involves) develops and publishes action guidelines for labor, health and safety and other matter in the supply chain and is promoting initiatives inline with the guidelines.</t>
    <phoneticPr fontId="1"/>
  </si>
  <si>
    <t>The applicant (including cases where the entire group involves) develops and publishes a responsible minerals procurement policy for tin, gold, tantalum and tungsten and is promoting initiatives inline with the guidelines.</t>
    <phoneticPr fontId="1"/>
  </si>
  <si>
    <t>3) Information on the usage and setting of the product, and its functions leading to energy saving</t>
    <phoneticPr fontId="1"/>
  </si>
  <si>
    <t>Standard push notifications and other features allowing users to check passively the above information</t>
    <phoneticPr fontId="1"/>
  </si>
  <si>
    <t>The Technical Standards Conformity Certification or the Technical Standards Conformity Accreditation under the Telecommunications Business Act is granted for the product.</t>
    <phoneticPr fontId="1"/>
  </si>
  <si>
    <t>Test results and other supporting documents that show conformance to the requirements</t>
    <phoneticPr fontId="1"/>
  </si>
  <si>
    <t xml:space="preserve">Name </t>
    <phoneticPr fontId="1"/>
  </si>
  <si>
    <t>Applicant Model/Item Number</t>
    <phoneticPr fontId="1"/>
  </si>
  <si>
    <t>Explanation</t>
    <phoneticPr fontId="1"/>
  </si>
  <si>
    <t>[Resource Saving in the Product]</t>
    <phoneticPr fontId="1"/>
  </si>
  <si>
    <t>Parts (Materials Used)</t>
    <phoneticPr fontId="1"/>
  </si>
  <si>
    <t>**Content rate: For biomass plastics, the content rate of biobased synthetic polymers</t>
    <phoneticPr fontId="1"/>
  </si>
  <si>
    <t>[Usability of th Reused Part (Ease of disassembly is covered by “C. Evaluation of Recycle")]</t>
    <phoneticPr fontId="1"/>
  </si>
  <si>
    <t>The product adopts reusable units and parts, and is structured for the easy removal of reusable parts.</t>
    <phoneticPr fontId="1"/>
  </si>
  <si>
    <t xml:space="preserve">The battery charger (interface to an external power supply) is commonly used? </t>
    <phoneticPr fontId="1"/>
  </si>
  <si>
    <t>It is necessary to also consider a trade-off with safety, so it will not apply to parts required for safety reasons.</t>
    <phoneticPr fontId="1"/>
  </si>
  <si>
    <t>If the structure allows easy replacement of batteries when the batteries run out, the lives of the appliances may become longer as disposal of the devices or the printed circuit boards can be avoided. In the case where only repairers can replace batteries when repairing devices, it is also considered as compliant.</t>
    <phoneticPr fontId="1"/>
  </si>
  <si>
    <t>In making decisions for reuse of products, it is important to establish methods of predicting the lifespan assessing its reliability. It is therefore important to know the date of manufacture of the units or parts.</t>
    <phoneticPr fontId="1"/>
  </si>
  <si>
    <t>Parts are made of unified metallic or plastic materials within the range which their functions are not impeded.</t>
    <phoneticPr fontId="1"/>
  </si>
  <si>
    <t xml:space="preserve">Surface processing such as painting, resin coating and UV coating is avoided on the plastic casing parts. </t>
    <phoneticPr fontId="1"/>
  </si>
  <si>
    <t>[Ease of Dissassemble and Separation]</t>
    <phoneticPr fontId="1"/>
  </si>
  <si>
    <t>Attatchments connecting or fixing 2 or more components are removable.</t>
    <phoneticPr fontId="1"/>
  </si>
  <si>
    <t>Double-molding components and metalinsert molding components are not used.</t>
    <phoneticPr fontId="1"/>
  </si>
  <si>
    <t>In consideration with ISO1043-1 to 4 (corresponding standard JIS K6899-1 to 4), plastic parts shall be marked in accordance with ISO11469 (corresponding
standard JIS K6999).
However, this does not need to be applied to parts of less than 25g, parts with an flat area less than 200mm², wires, cables, connectors, electric parts and transparent parts.</t>
    <phoneticPr fontId="1"/>
  </si>
  <si>
    <t>The marking of plastics enables all recycling companies to sort plastics by type.</t>
    <phoneticPr fontId="1"/>
  </si>
  <si>
    <t>D. Evaluation of the Ease of Processing</t>
    <phoneticPr fontId="1"/>
  </si>
  <si>
    <t>You may check by actually trying to disassemble a prototype device whether or not the appliance is structured for easy disassembly/recycling.</t>
    <phoneticPr fontId="1"/>
  </si>
  <si>
    <t>Documents on disassembly, maintenance and repair are prepared as an information disclosure of processing.</t>
    <phoneticPr fontId="1"/>
  </si>
  <si>
    <t>For the ease of recycling rare metals (tantalum, neodymium, dysprosium, cobalt and tungsten) contained in the device, a system (provision of information, ease of part identification, etc.) that identifies parts containing many rare metals and provides the information to recycling operators (recyclers) is available.</t>
    <phoneticPr fontId="1"/>
  </si>
  <si>
    <t>With regards to the rare metals other than those provided for in No.21 in this checklist, the parts which contain two or more rare metal elements are known.</t>
    <phoneticPr fontId="1"/>
  </si>
  <si>
    <t>In order to recycle rare metals, it is recommended to understand information in the product design stage. In this item, it is recommended to grasp the amount of such rare metals contained, although it is not included in the requirements.</t>
    <phoneticPr fontId="1"/>
  </si>
  <si>
    <t>The product is equipped with the function of restoring it to factory settings or other similar functions.</t>
    <phoneticPr fontId="1"/>
  </si>
  <si>
    <t>For mobile phones, the installed equipment and functions are simplified or is able to update the applications installed to its terminal without the replacement of itself.</t>
    <phoneticPr fontId="1"/>
  </si>
  <si>
    <t>Points Conformed</t>
    <phoneticPr fontId="1"/>
  </si>
  <si>
    <t xml:space="preserve">         Not
         Applicable </t>
    <phoneticPr fontId="1"/>
  </si>
  <si>
    <t>　      confirmed 
         the use of 
        less than
     2 metal
        elements</t>
    <phoneticPr fontId="1"/>
  </si>
  <si>
    <t>【The Preparer of This Form：The Person Responsible for Design or in Charge】</t>
    <phoneticPr fontId="1"/>
  </si>
  <si>
    <t>Reporting Format concerning Collection Amounts and Recycling Rates of Products</t>
    <phoneticPr fontId="1"/>
  </si>
  <si>
    <t>The List of Plastic Materials Used</t>
    <phoneticPr fontId="1"/>
  </si>
  <si>
    <t>List of Materials for Main Components</t>
    <phoneticPr fontId="1"/>
  </si>
  <si>
    <t>Component Name</t>
    <phoneticPr fontId="1"/>
  </si>
  <si>
    <t>◆　Reporting Priod</t>
    <phoneticPr fontId="1"/>
  </si>
  <si>
    <t xml:space="preserve"> Prodocut/Part/
Material Name</t>
    <phoneticPr fontId="1"/>
  </si>
  <si>
    <t>Enter the company-wide total mass (of recovered devices, excluding packging materials, etc.) of the tagert devices.</t>
    <phoneticPr fontId="1"/>
  </si>
  <si>
    <t>e.g. Smarphone, Metal etc.</t>
    <phoneticPr fontId="1"/>
  </si>
  <si>
    <t>Material Recyled Mass
(t)</t>
    <phoneticPr fontId="1"/>
  </si>
  <si>
    <t>Reused as Used Products
(t)</t>
    <phoneticPr fontId="1"/>
  </si>
  <si>
    <t>Reused as Used Parts
(t)</t>
    <phoneticPr fontId="1"/>
  </si>
  <si>
    <t>Mass of plastics recycled through conversion to oil, subjected to blast furnace reduction, gasification, or conversion to chemical materials by coke oven, or the mass incinerated with energy recovery.
(t)</t>
    <phoneticPr fontId="1"/>
  </si>
  <si>
    <t>Material
Name</t>
    <phoneticPr fontId="1"/>
  </si>
  <si>
    <t>Mass
(t)</t>
    <phoneticPr fontId="1"/>
  </si>
  <si>
    <t>Method of Processing*</t>
    <phoneticPr fontId="1"/>
  </si>
  <si>
    <t>*To the first decimal place (Round off the second decimal place)</t>
    <phoneticPr fontId="1"/>
  </si>
  <si>
    <t>Recycled</t>
    <phoneticPr fontId="1"/>
  </si>
  <si>
    <t>Others (other than recycle)</t>
    <phoneticPr fontId="1"/>
  </si>
  <si>
    <r>
      <t xml:space="preserve"> Recycling Rate
(%)*
</t>
    </r>
    <r>
      <rPr>
        <b/>
        <sz val="8"/>
        <color rgb="FFFF0000"/>
        <rFont val="BIZ UDPゴシック"/>
        <family val="3"/>
        <charset val="128"/>
      </rPr>
      <t>(B+C+D+E)/A×100</t>
    </r>
    <phoneticPr fontId="1"/>
  </si>
  <si>
    <t>◆Transition of Collection Results （For the past 3 years）</t>
    <phoneticPr fontId="1"/>
  </si>
  <si>
    <t>Collected Mass (t)</t>
    <phoneticPr fontId="1"/>
  </si>
  <si>
    <t>Collected 
Mass
(t)</t>
    <phoneticPr fontId="1"/>
  </si>
  <si>
    <t>1 year from 20XX</t>
    <phoneticPr fontId="1"/>
  </si>
  <si>
    <t xml:space="preserve">
           No combined use
   of dissimilar
materials</t>
    <phoneticPr fontId="1"/>
  </si>
  <si>
    <t>Addition of Halogen Polymer
(Not Applied to PTFE. Enter "None" even if  PTFE is Used.)</t>
    <phoneticPr fontId="1"/>
  </si>
  <si>
    <t>None</t>
    <phoneticPr fontId="1"/>
  </si>
  <si>
    <t>Addition of short-chain chlorinated paraffin (SCCPs) and/or Hexabromocyclododecane (HBCD) as flame retardants　*</t>
    <phoneticPr fontId="1"/>
  </si>
  <si>
    <t>Not Selected</t>
    <phoneticPr fontId="1"/>
  </si>
  <si>
    <t>Type of Flame Retardants</t>
    <phoneticPr fontId="1"/>
  </si>
  <si>
    <t>Name of flame retardant ingredient
(enter as “not used” if not used.”)</t>
    <phoneticPr fontId="1"/>
  </si>
  <si>
    <t>e.g.)</t>
    <phoneticPr fontId="1"/>
  </si>
  <si>
    <t>XXX, inc.</t>
    <phoneticPr fontId="1"/>
  </si>
  <si>
    <t>XX ABS E100</t>
    <phoneticPr fontId="1"/>
  </si>
  <si>
    <t>Compliant</t>
    <phoneticPr fontId="1"/>
  </si>
  <si>
    <t>Brominated Flame Retardant</t>
    <phoneticPr fontId="1"/>
  </si>
  <si>
    <t>** This refers to addition as prescripted constituents or not. Fluoroorganic additives (e.g., anti-dripping agents, etc.) used to improve the physical properties of plastics can be igonred, provided that the amount does not exceed 0.5% in weight.</t>
    <phoneticPr fontId="1"/>
  </si>
  <si>
    <t>Date of Application</t>
    <phoneticPr fontId="1"/>
  </si>
  <si>
    <t xml:space="preserve">   Product Design Checklist</t>
    <phoneticPr fontId="1"/>
  </si>
  <si>
    <r>
      <rPr>
        <b/>
        <sz val="8"/>
        <rFont val="BIZ UDPゴシック"/>
        <family val="3"/>
        <charset val="128"/>
      </rPr>
      <t>Number of Conformed</t>
    </r>
    <r>
      <rPr>
        <b/>
        <sz val="8"/>
        <color rgb="FFFF0000"/>
        <rFont val="BIZ UDPゴシック"/>
        <family val="3"/>
        <charset val="128"/>
      </rPr>
      <t xml:space="preserve"> [Mandatory] Items</t>
    </r>
    <phoneticPr fontId="1"/>
  </si>
  <si>
    <r>
      <rPr>
        <b/>
        <sz val="8"/>
        <rFont val="BIZ UDPゴシック"/>
        <family val="3"/>
        <charset val="128"/>
      </rPr>
      <t>Number of Conformed</t>
    </r>
    <r>
      <rPr>
        <b/>
        <sz val="8"/>
        <color rgb="FF3333FF"/>
        <rFont val="BIZ UDPゴシック"/>
        <family val="3"/>
        <charset val="128"/>
      </rPr>
      <t xml:space="preserve"> [Optional] Items</t>
    </r>
    <phoneticPr fontId="1"/>
  </si>
  <si>
    <t xml:space="preserve">Date </t>
    <phoneticPr fontId="1"/>
  </si>
  <si>
    <t>Date</t>
    <phoneticPr fontId="1"/>
  </si>
  <si>
    <r>
      <t xml:space="preserve">Conformity
</t>
    </r>
    <r>
      <rPr>
        <b/>
        <sz val="8"/>
        <color rgb="FFFF0000"/>
        <rFont val="BIZ UDPゴシック"/>
        <family val="3"/>
        <charset val="128"/>
      </rPr>
      <t>(Please check one of the boxes.
 Multiple answers are not allowed.)</t>
    </r>
    <phoneticPr fontId="1"/>
  </si>
  <si>
    <t>Target Part</t>
    <phoneticPr fontId="1"/>
  </si>
  <si>
    <t>Reducing the weight and volume of devices will lead to resource saving. However, it is important to design the product so that the long-term durability is not lost as reduction of the weight or volume will affect the product strength.</t>
    <phoneticPr fontId="1"/>
  </si>
  <si>
    <r>
      <t xml:space="preserve">Does the device use any of the following?
a) Reused part
b) Recycled plastic part
c) Recycled metal part
     (e.g. aluminum)
d) Biomass plastic part which the effect of reducing environmental impact has been confirmed.
e) Recycled glass part
</t>
    </r>
    <r>
      <rPr>
        <sz val="10"/>
        <color rgb="FFFF0000"/>
        <rFont val="BIZ UDPゴシック"/>
        <family val="3"/>
        <charset val="128"/>
      </rPr>
      <t>＊Need to s</t>
    </r>
    <r>
      <rPr>
        <sz val="9"/>
        <color rgb="FFFF0000"/>
        <rFont val="BIZ UDPゴシック"/>
        <family val="3"/>
        <charset val="128"/>
      </rPr>
      <t>ubmit Form7, Form8 or Form9 issued by a parts supplier.</t>
    </r>
    <phoneticPr fontId="1"/>
  </si>
  <si>
    <t>It is required to be used in at least one or more components, however any content rate is acceptable.</t>
    <phoneticPr fontId="1"/>
  </si>
  <si>
    <t>Part Mass
(g)</t>
    <phoneticPr fontId="1"/>
  </si>
  <si>
    <t>Content Rate**
(%)</t>
    <phoneticPr fontId="1"/>
  </si>
  <si>
    <r>
      <t xml:space="preserve">The content rate of post-consumer recycled plastics in the plastics used in the devices relative to the total plastic mass (excluding printed circuit boards and electronic components) is equal to or more than 10%.
</t>
    </r>
    <r>
      <rPr>
        <sz val="9"/>
        <color rgb="FFFF0000"/>
        <rFont val="BIZ UDPゴシック"/>
        <family val="3"/>
        <charset val="128"/>
      </rPr>
      <t>＊Need to submit Form7 and Form10 issued by a parts supplier.</t>
    </r>
    <phoneticPr fontId="1"/>
  </si>
  <si>
    <r>
      <t xml:space="preserve">If “Yes.”
</t>
    </r>
    <r>
      <rPr>
        <sz val="10"/>
        <color rgb="FFFF0000"/>
        <rFont val="BIZ UDPゴシック"/>
        <family val="3"/>
        <charset val="128"/>
      </rPr>
      <t xml:space="preserve">the content rate of post-consumer recycled plastics contained in the total mass of plastics
[    %]
</t>
    </r>
    <r>
      <rPr>
        <sz val="10"/>
        <color theme="1"/>
        <rFont val="BIZ UDPゴシック"/>
        <family val="3"/>
        <charset val="128"/>
      </rPr>
      <t>*Fill in only the relevant part and enter the minimum guaranteed value.</t>
    </r>
    <phoneticPr fontId="1"/>
  </si>
  <si>
    <r>
      <t xml:space="preserve">If “Yes.”
</t>
    </r>
    <r>
      <rPr>
        <sz val="10"/>
        <color rgb="FFFF0000"/>
        <rFont val="BIZ UDPゴシック"/>
        <family val="3"/>
        <charset val="128"/>
      </rPr>
      <t xml:space="preserve">the content rate of biobased synthetic polymers contained in the total plastic mass
[    %]
</t>
    </r>
    <r>
      <rPr>
        <sz val="10"/>
        <color theme="1"/>
        <rFont val="BIZ UDPゴシック"/>
        <family val="3"/>
        <charset val="128"/>
      </rPr>
      <t>*Fill in only the relevant part and enter the minimum guaranteed value.</t>
    </r>
    <phoneticPr fontId="1"/>
  </si>
  <si>
    <t xml:space="preserve">The lifespan of the units or parts (MTBF) or the date of manufacture is known. </t>
    <phoneticPr fontId="1"/>
  </si>
  <si>
    <t>Large-area coating　on the surface of plastic parts require treatment for removal. Laser markings are not considered as “printed" here. This item does not apply to coating by the same materials as the part.</t>
    <phoneticPr fontId="1"/>
  </si>
  <si>
    <t>This is significant for the reduction of wastes produced during the recycling process of casing parts as well as for　the improvement of recyclability.</t>
    <phoneticPr fontId="1"/>
  </si>
  <si>
    <t>The reduction of man-hours for the dissasembly and separation is considered by reducing the number of components or screws.</t>
    <phoneticPr fontId="1"/>
  </si>
  <si>
    <t>In order to promote the collection　and recycling of batteries (secondary batteries), it is necessary to mark them.</t>
    <phoneticPr fontId="1"/>
  </si>
  <si>
    <t>It is required to know the elements which are contained in the device in a relatively large amount and for which replacement or recycling technologies are being developed, and recycle them efficiently.
In this item, five elements (neodymium, dysprosium, cobalt, tungsten and tantalum) are highlighted, which are elements highly possibly used in devices listed in “types of mineral on which emphasis of recycling should be placed” in the “vision of recycling of useful metals in used products (second report)” (October 2012), and it is required to identify the part that contains much rare metals as well as the system to easily separate the corresponding parts, to display identification and to easily provide information to the recycling operators.
As for the provision of information, for example, information may be managed by equipment suppliers following the format of the WEEE Directive.</t>
    <phoneticPr fontId="1"/>
  </si>
  <si>
    <t>Rare metals are used as a recycled material.</t>
    <phoneticPr fontId="1"/>
  </si>
  <si>
    <t xml:space="preserve">In order to recycle rare metals, it is desirable to understand information in the product design stage. 
In this item, it is recommended to grasp the amount of such rare metals contained, although it is not included in the requirements. </t>
    <phoneticPr fontId="1"/>
  </si>
  <si>
    <t>Smartphones</t>
    <phoneticPr fontId="1"/>
  </si>
  <si>
    <t>Control manager or person in charge</t>
    <phoneticPr fontId="1"/>
  </si>
  <si>
    <t>Packaging Material Checklist</t>
    <phoneticPr fontId="1"/>
  </si>
  <si>
    <r>
      <t xml:space="preserve">E-mail
</t>
    </r>
    <r>
      <rPr>
        <sz val="7.5"/>
        <color theme="1"/>
        <rFont val="BIZ UDPゴシック"/>
        <family val="3"/>
        <charset val="128"/>
      </rPr>
      <t xml:space="preserve"> (TEL if e-mail is no　available)</t>
    </r>
    <phoneticPr fontId="1"/>
  </si>
  <si>
    <r>
      <t xml:space="preserve">E-mail 
</t>
    </r>
    <r>
      <rPr>
        <b/>
        <sz val="6"/>
        <color theme="1"/>
        <rFont val="BIZ UDPゴシック"/>
        <family val="3"/>
        <charset val="128"/>
      </rPr>
      <t>(TEL if e-mail is no　available)</t>
    </r>
    <phoneticPr fontId="1"/>
  </si>
  <si>
    <t>Mass
[g]</t>
    <phoneticPr fontId="1"/>
  </si>
  <si>
    <t>　　%</t>
    <phoneticPr fontId="1"/>
  </si>
  <si>
    <t>Ratio of Recycled Material in the Product
[％]</t>
    <phoneticPr fontId="1"/>
  </si>
  <si>
    <t>Packaging Material Used for the Product*</t>
    <phoneticPr fontId="1"/>
  </si>
  <si>
    <t>*Packaging Material Used for the Product: e.g.) Cardboard, Polyethylene, Foamed Polystyrene, Pulp Mold etc.</t>
    <phoneticPr fontId="1"/>
  </si>
  <si>
    <t>■ List of Packaging Material Used for the Product.</t>
    <phoneticPr fontId="1"/>
  </si>
  <si>
    <t>■ Packaging Material Checklist</t>
    <phoneticPr fontId="1"/>
  </si>
  <si>
    <t>Ink containing biomass refers to ink containing recyclable bioorganic raw materials (containing plant-based oil and　excluding fossil resources).</t>
    <phoneticPr fontId="1"/>
  </si>
  <si>
    <t>It is desirable to unify materials by product of a same company or　standardize packaging materials used for a same product.</t>
    <phoneticPr fontId="1"/>
  </si>
  <si>
    <r>
      <t xml:space="preserve">Each substance listed in a. to e. below shall not be added in the plastic casing parts or key parts of the keyboard as prescribed constituents
</t>
    </r>
    <r>
      <rPr>
        <sz val="9"/>
        <color theme="1"/>
        <rFont val="BIZ UDPゴシック"/>
        <family val="3"/>
        <charset val="128"/>
      </rPr>
      <t>a. Carcinogenic substances classified in Category 1A or 1B of Table 3.1 of Annex VI of Regulation (EC) No.1272/2008
b. Mutagenic substances classified in Category 1A or 1B of Table 3.1 of Annex VI of Regulation (EC) No.1272/2008
c. Reproductive toxicants classified in Category 1A or 1B of Table 3.1 of Annex VI of Regulation (EC) No.1272/2008
d. Persistent, bioaccumulative toxic substances (PBT substances) or very persistent and highly bioaccumulative substances (vPvB substances) according to the criteria of Annex XIII of the REACH Regulation
e Specifically warned substances listed in REACH Article 59. Paragraph 1 (the so-called SVHC candidate list).</t>
    </r>
    <phoneticPr fontId="1"/>
  </si>
  <si>
    <t>In manufacturing the applying product, relating environmental laws and regulations and pollution control agreement (referred to as the “Environmental Laws, etc.”) must be followed with respect to air pollution, water contamination, noise, offensive odor, and emission of hazardous substances in the area where the plant performing the final manufacturing process is located.
In addition, the state of compliance with the Environmental Laws, etc. for the last five years from the date of application (whether there is any violation) must be reported. If there is any violation, it is necessary that proper improvements and preventive measures have been already taken, and the related Environmental Laws, etc. must thereafter be followed appropriately.
For soil contamination, this criteria item does not apply to the polluting activities before the pollution control regulations were enforced.</t>
    <phoneticPr fontId="1"/>
  </si>
  <si>
    <t>　　b. Display of the product name and the name of 
　　　　company (or a brand name) on the body of the 
　　　　product</t>
    <phoneticPr fontId="1"/>
  </si>
  <si>
    <t>1) Information on collection and recycling
　　a. Information on collection
　　　　 (collection methods, collection contacts, etc.)　</t>
    <phoneticPr fontId="1"/>
  </si>
  <si>
    <t>　　c. Information of the operating instruction at the 
　　　　disposal of the product including data erasing 
　　　　procedures</t>
    <phoneticPr fontId="1"/>
  </si>
  <si>
    <t>　　d. Provision of information on recycling performance</t>
    <phoneticPr fontId="1"/>
  </si>
  <si>
    <t>4) Information on product specifications
　　a. Information on the inclusion of specified chemicals 
　　　　(lead, mercury, cadmium, hexavalent chromium, PBB 
　　　　and PBDE)</t>
    <phoneticPr fontId="1"/>
  </si>
  <si>
    <t>　　b. Information on eco-friendly designs</t>
    <phoneticPr fontId="1"/>
  </si>
  <si>
    <t xml:space="preserve">　　c. Information on the content rate of recycled materials </t>
    <phoneticPr fontId="1"/>
  </si>
  <si>
    <t>　　d. Information on the content rate of biomass plastics</t>
    <phoneticPr fontId="1"/>
  </si>
  <si>
    <t>　　e. Information on the content rate of rare metals</t>
    <phoneticPr fontId="1"/>
  </si>
  <si>
    <t xml:space="preserve">　　f. Information on the recyclable percentage </t>
    <phoneticPr fontId="1"/>
  </si>
  <si>
    <t>　　g. Information on the durability of the battery
　　　　 (number of charges)</t>
    <phoneticPr fontId="1"/>
  </si>
  <si>
    <t>　　h. Information on the long-life function of the battery</t>
    <phoneticPr fontId="1"/>
  </si>
  <si>
    <t>　　i. Information on battery replacement</t>
    <phoneticPr fontId="1"/>
  </si>
  <si>
    <t>Rate of Conformity（％）</t>
    <phoneticPr fontId="1"/>
  </si>
  <si>
    <t>1. We hereby certify that in manufacturing the applied product, we comply with related environmental laws and regulations and pollution control agreement (hereinafter referred to as the “Environmental Laws, etc.”) with respect to air pollution, water contamination, noise, offensive odor, and emission of hazardous substances.</t>
    <phoneticPr fontId="1"/>
  </si>
  <si>
    <r>
      <t xml:space="preserve">E-mail 
</t>
    </r>
    <r>
      <rPr>
        <b/>
        <sz val="7"/>
        <color theme="1"/>
        <rFont val="BIZ UDPゴシック"/>
        <family val="3"/>
        <charset val="128"/>
      </rPr>
      <t>(TEL if e-mail is no　available)</t>
    </r>
    <phoneticPr fontId="1"/>
  </si>
  <si>
    <r>
      <t xml:space="preserve">E-mail
</t>
    </r>
    <r>
      <rPr>
        <b/>
        <sz val="6"/>
        <color theme="1"/>
        <rFont val="BIZ UDPゴシック"/>
        <family val="3"/>
        <charset val="128"/>
      </rPr>
      <t xml:space="preserve"> (TEL if e-mail is no　available</t>
    </r>
    <r>
      <rPr>
        <b/>
        <sz val="8"/>
        <color theme="1"/>
        <rFont val="BIZ UDPゴシック"/>
        <family val="3"/>
        <charset val="128"/>
      </rPr>
      <t>)</t>
    </r>
    <phoneticPr fontId="1"/>
  </si>
  <si>
    <r>
      <t xml:space="preserve">E-mail
</t>
    </r>
    <r>
      <rPr>
        <b/>
        <sz val="6"/>
        <color theme="1"/>
        <rFont val="BIZ UDPゴシック"/>
        <family val="3"/>
        <charset val="128"/>
      </rPr>
      <t xml:space="preserve"> (TEL if e-mail is no　available)</t>
    </r>
    <phoneticPr fontId="1"/>
  </si>
  <si>
    <t>Percentage of Recycled Parts in the Part(%)</t>
    <phoneticPr fontId="1"/>
  </si>
  <si>
    <r>
      <t xml:space="preserve">The biobased synthetic polymer content in the total plastics mass used in the devices (excluding printed circuit boards and electronic components) is equal to or more than 10%.
</t>
    </r>
    <r>
      <rPr>
        <sz val="10"/>
        <color rgb="FFFF0000"/>
        <rFont val="BIZ UDPゴシック"/>
        <family val="3"/>
        <charset val="128"/>
      </rPr>
      <t>＊Need to submit Form8 and Form10 issued by a parts supplier.</t>
    </r>
    <phoneticPr fontId="1"/>
  </si>
  <si>
    <r>
      <t>Packaging or packing of the product shall be as simple as possible and give considerations to ease of reuse and reduction of impact when they are disposed of. Specifically, the product shall comply with Appendix 2 “</t>
    </r>
    <r>
      <rPr>
        <b/>
        <sz val="10"/>
        <color theme="1"/>
        <rFont val="BIZ UDPゴシック"/>
        <family val="3"/>
        <charset val="128"/>
      </rPr>
      <t>Packaging Material Checklist</t>
    </r>
    <r>
      <rPr>
        <sz val="10"/>
        <color theme="1"/>
        <rFont val="BIZ UDPゴシック"/>
        <family val="3"/>
        <charset val="128"/>
      </rPr>
      <t>”(Form4).</t>
    </r>
    <phoneticPr fontId="1"/>
  </si>
  <si>
    <r>
      <t>The product shall conform to Appendix1 “</t>
    </r>
    <r>
      <rPr>
        <b/>
        <sz val="10"/>
        <color theme="1"/>
        <rFont val="BIZ UDPゴシック"/>
        <family val="3"/>
        <charset val="128"/>
      </rPr>
      <t>Product Design Checkｌist</t>
    </r>
    <r>
      <rPr>
        <sz val="10"/>
        <color theme="1"/>
        <rFont val="BIZ UDPゴシック"/>
        <family val="3"/>
        <charset val="128"/>
      </rPr>
      <t>”(Form1).</t>
    </r>
    <phoneticPr fontId="1"/>
  </si>
  <si>
    <t>NOTE: This document is a translation of the criteria written in Japanese. 
In the event of dispute, the original document should be taken as authoritative.</t>
    <phoneticPr fontId="1"/>
  </si>
  <si>
    <t>When the Form1 is created, the above number will be automatically entered. However, you may also fill manually.</t>
    <phoneticPr fontId="1"/>
  </si>
  <si>
    <t>When the Form 4 is created, the above number will be automatically entered. However, you may also fill manually.</t>
    <phoneticPr fontId="1"/>
  </si>
  <si>
    <t xml:space="preserve">CAS RN 
or 
ISO code </t>
    <phoneticPr fontId="1"/>
  </si>
  <si>
    <t xml:space="preserve">An entrustment system for repair subcontracted by the manufacturer or seller (including the introduction of repair business operators that are certified by the manufacturer and those registered by the Minister of Internal Affairs and　Communication) is established, and these business operators repair device on request from device users (meaning the establishment of a repair system) and provide information on the reception of repairs. </t>
    <phoneticPr fontId="1"/>
  </si>
  <si>
    <t>Metallic painting which may require treatment for removal (metal plating and conductive coating) is avoided for the plastic casing parts. Direct printing on plastic parts is limited to the minimum required level (e.g. the manufacturer’s name).</t>
    <phoneticPr fontId="1"/>
  </si>
  <si>
    <t>The battery is maked in accordance with the Communications and Information Network Association of Japan “Guidelines for Identification of Communication Equipment Using Small Secondary Batteries &lt;Part of Operation of Cellular Phones and PHS Terminals&gt;”, the Battery Association of Japan “Guidelines for Identification of Small Rechargeable Batteries,” or other similar guidelines?</t>
    <phoneticPr fontId="1"/>
  </si>
  <si>
    <t>The manufacturer performed a trial disassembly in accordance with items 13 through 18 of this checklist, and kept its record.</t>
    <phoneticPr fontId="1"/>
  </si>
  <si>
    <t>“Common tools” mean commonly available tools in the market. Excludes wireless equipment defined by the Japan Radio Law and casing　parts of the AC adapter</t>
    <phoneticPr fontId="1"/>
  </si>
  <si>
    <t>Is the product designed giving consideration to weight reduction/volume reduction?</t>
    <phoneticPr fontId="1"/>
  </si>
  <si>
    <t>Is the product designed giving consideration to use of recycled materials?　(Waste paper, recycled plastic, etc.)</t>
    <phoneticPr fontId="1"/>
  </si>
  <si>
    <t>Is the recycled waste paper used 70% or more, or the paper made from forest certified wood used?</t>
    <phoneticPr fontId="1"/>
  </si>
  <si>
    <t>Is the recycled plastic used 40% or more, or the biomass plastic (bio-based synthetic polymer content) used 25% or more?</t>
    <phoneticPr fontId="1"/>
  </si>
  <si>
    <t>Is the common use (only two types of separable　polymers or a polymer blend) or reduction of plastic materials implemented?</t>
    <phoneticPr fontId="1"/>
  </si>
  <si>
    <t>Is the product designed giving consideration to　selection of a material that is easy to recycle or reuse?</t>
    <phoneticPr fontId="1"/>
  </si>
  <si>
    <t>If dissimilar materials are used in combination, is the product such designed that separation of parts is easy?</t>
    <phoneticPr fontId="1"/>
  </si>
  <si>
    <t>Are materials identified according to the regulations or JIS standard, etc., so that the product can be easily recycled or reused.</t>
    <phoneticPr fontId="1"/>
  </si>
  <si>
    <t>Are materials to be used in packaging selected so that use of any chemical substances which affect the environment is avoided or reduced?
(Non-use of polymers containing halogens)</t>
    <phoneticPr fontId="1"/>
  </si>
  <si>
    <t xml:space="preserve">Is there a system for collection and reuse or recycling of packaging materials? </t>
    <phoneticPr fontId="1"/>
  </si>
  <si>
    <t>Part Mass (g)</t>
    <phoneticPr fontId="1"/>
  </si>
  <si>
    <r>
      <t xml:space="preserve">Eco Mark Product Category No.166 “Smartphones and Mobile Phones Version1"
  Attached Certificate </t>
    </r>
    <r>
      <rPr>
        <b/>
        <sz val="14"/>
        <color rgb="FFFF0000"/>
        <rFont val="BIZ UDPゴシック"/>
        <family val="3"/>
        <charset val="128"/>
      </rPr>
      <t>(Smartphones)</t>
    </r>
    <phoneticPr fontId="1"/>
  </si>
  <si>
    <t>This attached certificate shall be submitted accompanied with “Application for Eco Mark Certification and Utialization" when applying for the product category No.166 “Smartphones and Mobile Phones Version1".</t>
    <phoneticPr fontId="1"/>
  </si>
  <si>
    <t>IP (International Protection) standard protection grades of IPX4 or higher for waterproof function.</t>
    <phoneticPr fontId="1"/>
  </si>
  <si>
    <t>IP (International Protection) standard protection grades of IPX5 or higher for waterproof function.</t>
    <phoneticPr fontId="1"/>
  </si>
  <si>
    <t>The Content Rate of Biobased Synthetic Polymers Contained in the Part (%)</t>
    <phoneticPr fontId="1"/>
  </si>
  <si>
    <t>1) List of the Environmental Laws, etc. related to the area where the plant is located;</t>
    <phoneticPr fontId="1"/>
  </si>
  <si>
    <r>
      <t>*</t>
    </r>
    <r>
      <rPr>
        <u/>
        <sz val="9"/>
        <color theme="1"/>
        <rFont val="BIZ UDPゴシック"/>
        <family val="3"/>
        <charset val="128"/>
      </rPr>
      <t xml:space="preserve">If you committed any violation subject to administrative punishment or administrative guidance, you need to submit the following documents in </t>
    </r>
    <r>
      <rPr>
        <b/>
        <u/>
        <sz val="9"/>
        <color theme="1"/>
        <rFont val="BIZ UDPゴシック"/>
        <family val="3"/>
        <charset val="128"/>
      </rPr>
      <t>a</t>
    </r>
    <r>
      <rPr>
        <u/>
        <sz val="9"/>
        <color theme="1"/>
        <rFont val="BIZ UDPゴシック"/>
        <family val="3"/>
        <charset val="128"/>
      </rPr>
      <t xml:space="preserve"> and </t>
    </r>
    <r>
      <rPr>
        <b/>
        <u/>
        <sz val="9"/>
        <color theme="1"/>
        <rFont val="BIZ UDPゴシック"/>
        <family val="3"/>
        <charset val="128"/>
      </rPr>
      <t>b</t>
    </r>
    <r>
      <rPr>
        <u/>
        <sz val="9"/>
        <color theme="1"/>
        <rFont val="BIZ UDPゴシック"/>
        <family val="3"/>
        <charset val="128"/>
      </rPr>
      <t>:</t>
    </r>
    <phoneticPr fontId="1"/>
  </si>
  <si>
    <r>
      <rPr>
        <b/>
        <sz val="9"/>
        <color theme="1"/>
        <rFont val="BIZ UDPゴシック"/>
        <family val="3"/>
        <charset val="128"/>
      </rPr>
      <t>a</t>
    </r>
    <r>
      <rPr>
        <sz val="9"/>
        <color theme="1"/>
        <rFont val="BIZ UDPゴシック"/>
        <family val="3"/>
        <charset val="128"/>
      </rPr>
      <t xml:space="preserve">. For the fact of violation, the guidance document from the administrative agency (including a correction order and warning) and copies of written answers to those documents (including reports on the cause and result of correction) </t>
    </r>
    <phoneticPr fontId="1"/>
  </si>
  <si>
    <r>
      <rPr>
        <b/>
        <sz val="9"/>
        <color theme="1"/>
        <rFont val="BIZ UDPゴシック"/>
        <family val="3"/>
        <charset val="128"/>
      </rPr>
      <t>b</t>
    </r>
    <r>
      <rPr>
        <sz val="9"/>
        <color theme="1"/>
        <rFont val="BIZ UDPゴシック"/>
        <family val="3"/>
        <charset val="128"/>
      </rPr>
      <t>. For the management system for compliance with the Environmental Laws, etc., the following materials (copies of recording documents, etc) in 1)-5):</t>
    </r>
    <phoneticPr fontId="1"/>
  </si>
  <si>
    <r>
      <rPr>
        <b/>
        <sz val="10"/>
        <rFont val="BIZ UDPゴシック"/>
        <family val="3"/>
        <charset val="128"/>
      </rPr>
      <t xml:space="preserve">
　[4-1-3.(16)-(20)]
　　(Please clarify the confirmation method)
</t>
    </r>
    <r>
      <rPr>
        <b/>
        <sz val="9"/>
        <rFont val="BIZ UDPゴシック"/>
        <family val="3"/>
        <charset val="128"/>
      </rPr>
      <t xml:space="preserve">
</t>
    </r>
    <r>
      <rPr>
        <sz val="9"/>
        <rFont val="BIZ UDPゴシック"/>
        <family val="3"/>
        <charset val="128"/>
      </rPr>
      <t>　　　　A confirmation is performed based on JIS Z 7201 “Management of chemical substances in products - Principles and guidelines”
　　　　Applicant (or manufacturer) confirms by tests 
　　　　Applicant (or manufacturer) prepares “Green Procurement Criteria”, etc. including the applicable materials and confirms the 
        inclusion (amount) with the parts supplier. 
　　　　Applicant (or manufacturer) requires the parts supplier to submit test results of the applicable material. 
        Other：[　　　　　　　　　　　　　　　　　　　　　]</t>
    </r>
    <phoneticPr fontId="1"/>
  </si>
  <si>
    <r>
      <t xml:space="preserve">    </t>
    </r>
    <r>
      <rPr>
        <sz val="10"/>
        <color theme="1"/>
        <rFont val="BIZ UDPゴシック"/>
        <family val="3"/>
        <charset val="128"/>
      </rPr>
      <t>Air Pollution Control Law</t>
    </r>
    <phoneticPr fontId="1"/>
  </si>
  <si>
    <t xml:space="preserve">    Water Pollution Control Law</t>
    <phoneticPr fontId="1"/>
  </si>
  <si>
    <t xml:space="preserve">    Noise Regulation Law</t>
    <phoneticPr fontId="1"/>
  </si>
  <si>
    <t xml:space="preserve">    Vibration Regulation Law</t>
    <phoneticPr fontId="1"/>
  </si>
  <si>
    <t xml:space="preserve">    Offensive Odor Control Law</t>
    <phoneticPr fontId="1"/>
  </si>
  <si>
    <t xml:space="preserve">    Other: </t>
    <phoneticPr fontId="1"/>
  </si>
  <si>
    <t xml:space="preserve">    We have not violated any related Environmental Laws, etc. for the past 5 years.</t>
    <phoneticPr fontId="1"/>
  </si>
  <si>
    <t xml:space="preserve">    We have not violated any related Environmental Laws, etc. since foundation of the 　　    Company (year).</t>
    <phoneticPr fontId="1"/>
  </si>
  <si>
    <t xml:space="preserve">    We violated related Environmental Laws, etc. in the past 5 years, have already taken proper remedies and recurrence prevention measures, and thereafter comply with the related Environmental Laws, etc. properly.</t>
    <phoneticPr fontId="1"/>
  </si>
  <si>
    <t xml:space="preserve">    We violated Environmental Laws, etc. in the past, and have not yet taken corrective measures.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</si>
</sst>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7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9"/>
      <color rgb="FF000000"/>
      <name val="MS UI Gothic"/>
      <family val="3"/>
      <charset val="128"/>
    </font>
    <font>
      <sz val="11"/>
      <color theme="1"/>
      <name val="Arial"/>
      <family val="2"/>
    </font>
    <font>
      <sz val="10"/>
      <color theme="1"/>
      <name val="Arial"/>
      <family val="2"/>
    </font>
    <font>
      <b/>
      <sz val="10"/>
      <color rgb="FFFF0000"/>
      <name val="Arial"/>
      <family val="2"/>
    </font>
    <font>
      <b/>
      <sz val="12"/>
      <color rgb="FFFF0000"/>
      <name val="Arial"/>
      <family val="2"/>
    </font>
    <font>
      <b/>
      <sz val="10"/>
      <color rgb="FF3333FF"/>
      <name val="Arial"/>
      <family val="2"/>
    </font>
    <font>
      <b/>
      <sz val="11"/>
      <color rgb="FFFF0000"/>
      <name val="Arial"/>
      <family val="2"/>
    </font>
    <font>
      <sz val="8"/>
      <color theme="1"/>
      <name val="ＭＳ Ｐゴシック"/>
      <family val="2"/>
      <charset val="128"/>
      <scheme val="minor"/>
    </font>
    <font>
      <sz val="11"/>
      <color theme="1"/>
      <name val="ＭＳ Ｐゴシック"/>
      <family val="2"/>
      <charset val="128"/>
      <scheme val="minor"/>
    </font>
    <font>
      <sz val="8"/>
      <color theme="1"/>
      <name val="BIZ UDPゴシック"/>
      <family val="3"/>
      <charset val="128"/>
    </font>
    <font>
      <u/>
      <sz val="11"/>
      <color theme="10"/>
      <name val="ＭＳ Ｐゴシック"/>
      <family val="2"/>
      <charset val="128"/>
      <scheme val="minor"/>
    </font>
    <font>
      <b/>
      <sz val="12"/>
      <color rgb="FFFF0000"/>
      <name val="BIZ UDPゴシック"/>
      <family val="3"/>
      <charset val="128"/>
    </font>
    <font>
      <b/>
      <sz val="10"/>
      <color theme="1"/>
      <name val="BIZ UDPゴシック"/>
      <family val="3"/>
      <charset val="128"/>
    </font>
    <font>
      <sz val="10"/>
      <color theme="1"/>
      <name val="BIZ UDPゴシック"/>
      <family val="3"/>
      <charset val="128"/>
    </font>
    <font>
      <b/>
      <sz val="12"/>
      <color rgb="FF3333FF"/>
      <name val="BIZ UDPゴシック"/>
      <family val="3"/>
      <charset val="128"/>
    </font>
    <font>
      <b/>
      <sz val="11"/>
      <color rgb="FFFF0000"/>
      <name val="BIZ UDPゴシック"/>
      <family val="3"/>
      <charset val="128"/>
    </font>
    <font>
      <b/>
      <sz val="10"/>
      <color rgb="FFFF0000"/>
      <name val="BIZ UDPゴシック"/>
      <family val="3"/>
      <charset val="128"/>
    </font>
    <font>
      <b/>
      <sz val="11"/>
      <color theme="1"/>
      <name val="BIZ UDPゴシック"/>
      <family val="3"/>
      <charset val="128"/>
    </font>
    <font>
      <b/>
      <sz val="10"/>
      <color rgb="FF3333FF"/>
      <name val="BIZ UDPゴシック"/>
      <family val="3"/>
      <charset val="128"/>
    </font>
    <font>
      <sz val="10"/>
      <color rgb="FFFF0000"/>
      <name val="BIZ UDPゴシック"/>
      <family val="3"/>
      <charset val="128"/>
    </font>
    <font>
      <b/>
      <sz val="10"/>
      <name val="BIZ UDPゴシック"/>
      <family val="3"/>
      <charset val="128"/>
    </font>
    <font>
      <b/>
      <sz val="9"/>
      <name val="BIZ UDPゴシック"/>
      <family val="3"/>
      <charset val="128"/>
    </font>
    <font>
      <sz val="10"/>
      <name val="BIZ UDPゴシック"/>
      <family val="3"/>
      <charset val="128"/>
    </font>
    <font>
      <sz val="9"/>
      <color theme="1"/>
      <name val="BIZ UDPゴシック"/>
      <family val="3"/>
      <charset val="128"/>
    </font>
    <font>
      <b/>
      <sz val="14"/>
      <color rgb="FFFF0000"/>
      <name val="BIZ UDPゴシック"/>
      <family val="3"/>
      <charset val="128"/>
    </font>
    <font>
      <b/>
      <sz val="11"/>
      <color rgb="FF3333FF"/>
      <name val="BIZ UDPゴシック"/>
      <family val="3"/>
      <charset val="128"/>
    </font>
    <font>
      <b/>
      <sz val="12"/>
      <color theme="1"/>
      <name val="BIZ UDPゴシック"/>
      <family val="3"/>
      <charset val="128"/>
    </font>
    <font>
      <sz val="10.5"/>
      <color theme="1"/>
      <name val="BIZ UDPゴシック"/>
      <family val="3"/>
      <charset val="128"/>
    </font>
    <font>
      <sz val="11"/>
      <color theme="1"/>
      <name val="BIZ UDPゴシック"/>
      <family val="3"/>
      <charset val="128"/>
    </font>
    <font>
      <sz val="7"/>
      <color theme="1"/>
      <name val="BIZ UDPゴシック"/>
      <family val="3"/>
      <charset val="128"/>
    </font>
    <font>
      <b/>
      <sz val="12"/>
      <color rgb="FF080808"/>
      <name val="BIZ UDPゴシック"/>
      <family val="3"/>
      <charset val="128"/>
    </font>
    <font>
      <b/>
      <sz val="8"/>
      <color rgb="FF080808"/>
      <name val="BIZ UDPゴシック"/>
      <family val="3"/>
      <charset val="128"/>
    </font>
    <font>
      <sz val="10"/>
      <color rgb="FF080808"/>
      <name val="BIZ UDPゴシック"/>
      <family val="3"/>
      <charset val="128"/>
    </font>
    <font>
      <b/>
      <sz val="8"/>
      <color rgb="FFFF0000"/>
      <name val="BIZ UDPゴシック"/>
      <family val="3"/>
      <charset val="128"/>
    </font>
    <font>
      <b/>
      <sz val="10"/>
      <color rgb="FF080808"/>
      <name val="BIZ UDPゴシック"/>
      <family val="3"/>
      <charset val="128"/>
    </font>
    <font>
      <sz val="10"/>
      <color rgb="FF000000"/>
      <name val="BIZ UDPゴシック"/>
      <family val="3"/>
      <charset val="128"/>
    </font>
    <font>
      <b/>
      <sz val="9"/>
      <color rgb="FFFF0000"/>
      <name val="BIZ UDPゴシック"/>
      <family val="3"/>
      <charset val="128"/>
    </font>
    <font>
      <sz val="8"/>
      <color rgb="FF000000"/>
      <name val="BIZ UDPゴシック"/>
      <family val="3"/>
      <charset val="128"/>
    </font>
    <font>
      <b/>
      <sz val="8"/>
      <color rgb="FF3333FF"/>
      <name val="BIZ UDPゴシック"/>
      <family val="3"/>
      <charset val="128"/>
    </font>
    <font>
      <b/>
      <sz val="9"/>
      <color theme="1"/>
      <name val="BIZ UDPゴシック"/>
      <family val="3"/>
      <charset val="128"/>
    </font>
    <font>
      <b/>
      <sz val="14"/>
      <color rgb="FF080808"/>
      <name val="BIZ UDPゴシック"/>
      <family val="3"/>
      <charset val="128"/>
    </font>
    <font>
      <b/>
      <sz val="10.5"/>
      <color theme="1"/>
      <name val="BIZ UDPゴシック"/>
      <family val="3"/>
      <charset val="128"/>
    </font>
    <font>
      <b/>
      <sz val="8"/>
      <color theme="1"/>
      <name val="BIZ UDPゴシック"/>
      <family val="3"/>
      <charset val="128"/>
    </font>
    <font>
      <u/>
      <sz val="10"/>
      <color theme="1"/>
      <name val="BIZ UDPゴシック"/>
      <family val="3"/>
      <charset val="128"/>
    </font>
    <font>
      <sz val="9"/>
      <color rgb="FFFF0000"/>
      <name val="BIZ UDPゴシック"/>
      <family val="3"/>
      <charset val="128"/>
    </font>
    <font>
      <sz val="10.5"/>
      <color rgb="FF080808"/>
      <name val="BIZ UDPゴシック"/>
      <family val="3"/>
      <charset val="128"/>
    </font>
    <font>
      <sz val="12"/>
      <color rgb="FF080808"/>
      <name val="BIZ UDPゴシック"/>
      <family val="3"/>
      <charset val="128"/>
    </font>
    <font>
      <sz val="8"/>
      <color rgb="FF080808"/>
      <name val="BIZ UDPゴシック"/>
      <family val="3"/>
      <charset val="128"/>
    </font>
    <font>
      <b/>
      <sz val="12"/>
      <name val="BIZ UDPゴシック"/>
      <family val="3"/>
      <charset val="128"/>
    </font>
    <font>
      <b/>
      <sz val="9"/>
      <color rgb="FF3333FF"/>
      <name val="BIZ UDPゴシック"/>
      <family val="3"/>
      <charset val="128"/>
    </font>
    <font>
      <b/>
      <sz val="14"/>
      <color theme="1"/>
      <name val="BIZ UDPゴシック"/>
      <family val="3"/>
      <charset val="128"/>
    </font>
    <font>
      <u/>
      <sz val="8"/>
      <color theme="1"/>
      <name val="BIZ UDPゴシック"/>
      <family val="3"/>
      <charset val="128"/>
    </font>
    <font>
      <b/>
      <u/>
      <sz val="9"/>
      <color rgb="FFFF0000"/>
      <name val="BIZ UDPゴシック"/>
      <family val="3"/>
      <charset val="128"/>
    </font>
    <font>
      <u/>
      <sz val="9"/>
      <color theme="1"/>
      <name val="BIZ UDPゴシック"/>
      <family val="3"/>
      <charset val="128"/>
    </font>
    <font>
      <b/>
      <sz val="9"/>
      <color rgb="FF000000"/>
      <name val="BIZ UDPゴシック"/>
      <family val="3"/>
      <charset val="128"/>
    </font>
    <font>
      <u/>
      <sz val="9"/>
      <color theme="10"/>
      <name val="BIZ UDPゴシック"/>
      <family val="3"/>
      <charset val="128"/>
    </font>
    <font>
      <sz val="6"/>
      <color theme="1"/>
      <name val="BIZ UDPゴシック"/>
      <family val="3"/>
      <charset val="128"/>
    </font>
    <font>
      <sz val="9"/>
      <name val="BIZ UDPゴシック"/>
      <family val="3"/>
      <charset val="128"/>
    </font>
    <font>
      <b/>
      <sz val="10.5"/>
      <color rgb="FF080808"/>
      <name val="BIZ UDPゴシック"/>
      <family val="3"/>
      <charset val="128"/>
    </font>
    <font>
      <sz val="8"/>
      <color theme="1"/>
      <name val="Arial"/>
      <family val="2"/>
    </font>
    <font>
      <sz val="8"/>
      <color theme="1"/>
      <name val="Segoe UI Symbol"/>
      <family val="3"/>
    </font>
    <font>
      <sz val="8.5"/>
      <color theme="1"/>
      <name val="BIZ UDPゴシック"/>
      <family val="3"/>
      <charset val="128"/>
    </font>
    <font>
      <b/>
      <u/>
      <sz val="8.5"/>
      <color theme="1"/>
      <name val="BIZ UDPゴシック"/>
      <family val="3"/>
      <charset val="128"/>
    </font>
    <font>
      <b/>
      <sz val="16"/>
      <color rgb="FFFF0000"/>
      <name val="BIZ UDPゴシック"/>
      <family val="3"/>
      <charset val="128"/>
    </font>
    <font>
      <b/>
      <sz val="16"/>
      <color theme="1"/>
      <name val="BIZ UDPゴシック"/>
      <family val="3"/>
      <charset val="128"/>
    </font>
    <font>
      <b/>
      <sz val="8.5"/>
      <color theme="1"/>
      <name val="BIZ UDPゴシック"/>
      <family val="3"/>
      <charset val="128"/>
    </font>
    <font>
      <b/>
      <sz val="8"/>
      <name val="BIZ UDPゴシック"/>
      <family val="3"/>
      <charset val="128"/>
    </font>
    <font>
      <sz val="7.5"/>
      <color theme="1"/>
      <name val="BIZ UDPゴシック"/>
      <family val="3"/>
      <charset val="128"/>
    </font>
    <font>
      <b/>
      <sz val="6"/>
      <color theme="1"/>
      <name val="BIZ UDPゴシック"/>
      <family val="3"/>
      <charset val="128"/>
    </font>
    <font>
      <b/>
      <sz val="7"/>
      <color theme="1"/>
      <name val="BIZ UDPゴシック"/>
      <family val="3"/>
      <charset val="128"/>
    </font>
    <font>
      <sz val="11"/>
      <color rgb="FFFF0000"/>
      <name val="BIZ UDPゴシック"/>
      <family val="3"/>
      <charset val="128"/>
    </font>
    <font>
      <b/>
      <u/>
      <sz val="9"/>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dashDot">
        <color indexed="64"/>
      </right>
      <top style="thin">
        <color indexed="64"/>
      </top>
      <bottom style="thin">
        <color indexed="64"/>
      </bottom>
      <diagonal/>
    </border>
    <border>
      <left/>
      <right/>
      <top style="dotted">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dashDot">
        <color indexed="64"/>
      </right>
      <top/>
      <bottom style="thin">
        <color indexed="64"/>
      </bottom>
      <diagonal/>
    </border>
    <border>
      <left style="thin">
        <color indexed="64"/>
      </left>
      <right style="dashDot">
        <color indexed="64"/>
      </right>
      <top style="medium">
        <color indexed="64"/>
      </top>
      <bottom style="thin">
        <color indexed="64"/>
      </bottom>
      <diagonal/>
    </border>
    <border>
      <left style="thin">
        <color indexed="64"/>
      </left>
      <right style="dashDot">
        <color indexed="64"/>
      </right>
      <top style="thin">
        <color indexed="64"/>
      </top>
      <bottom style="medium">
        <color indexed="64"/>
      </bottom>
      <diagonal/>
    </border>
    <border>
      <left style="thin">
        <color indexed="64"/>
      </left>
      <right/>
      <top style="double">
        <color indexed="64"/>
      </top>
      <bottom/>
      <diagonal/>
    </border>
    <border>
      <left style="thin">
        <color indexed="64"/>
      </left>
      <right/>
      <top style="dashed">
        <color indexed="64"/>
      </top>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style="medium">
        <color indexed="64"/>
      </left>
      <right/>
      <top/>
      <bottom style="dotted">
        <color indexed="64"/>
      </bottom>
      <diagonal/>
    </border>
  </borders>
  <cellStyleXfs count="3">
    <xf numFmtId="0" fontId="0" fillId="0" borderId="0">
      <alignment vertical="center"/>
    </xf>
    <xf numFmtId="9" fontId="1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771">
    <xf numFmtId="0" fontId="0" fillId="0" borderId="0" xfId="0">
      <alignment vertical="center"/>
    </xf>
    <xf numFmtId="0" fontId="4" fillId="2" borderId="0" xfId="0" applyFont="1" applyFill="1">
      <alignment vertical="center"/>
    </xf>
    <xf numFmtId="0" fontId="4" fillId="2" borderId="0" xfId="0" applyFont="1" applyFill="1" applyAlignment="1"/>
    <xf numFmtId="0" fontId="5" fillId="2" borderId="0" xfId="0" applyFont="1" applyFill="1" applyAlignment="1">
      <alignment vertical="top"/>
    </xf>
    <xf numFmtId="0" fontId="5" fillId="2" borderId="0" xfId="0" applyFont="1" applyFill="1" applyAlignment="1">
      <alignment horizontal="center" vertical="center"/>
    </xf>
    <xf numFmtId="0" fontId="4" fillId="2" borderId="0" xfId="0" applyFont="1" applyFill="1" applyProtection="1">
      <alignment vertical="center"/>
      <protection locked="0"/>
    </xf>
    <xf numFmtId="0" fontId="0" fillId="2" borderId="0" xfId="0" applyFill="1">
      <alignment vertical="center"/>
    </xf>
    <xf numFmtId="0" fontId="9" fillId="2" borderId="0" xfId="0" applyFont="1" applyFill="1">
      <alignment vertical="center"/>
    </xf>
    <xf numFmtId="0" fontId="10" fillId="2" borderId="0" xfId="0" applyFont="1" applyFill="1">
      <alignment vertical="center"/>
    </xf>
    <xf numFmtId="0" fontId="12" fillId="2" borderId="0" xfId="0" applyFont="1" applyFill="1">
      <alignment vertical="center"/>
    </xf>
    <xf numFmtId="0" fontId="12" fillId="2" borderId="0" xfId="0" applyFont="1" applyFill="1" applyAlignment="1">
      <alignment horizontal="left" vertical="center"/>
    </xf>
    <xf numFmtId="0" fontId="14" fillId="2" borderId="0" xfId="0" applyFont="1" applyFill="1" applyProtection="1">
      <alignment vertical="center"/>
      <protection locked="0"/>
    </xf>
    <xf numFmtId="0" fontId="15" fillId="2" borderId="0" xfId="0" applyFont="1" applyFill="1" applyAlignment="1" applyProtection="1">
      <alignment horizontal="center" vertical="center"/>
      <protection locked="0"/>
    </xf>
    <xf numFmtId="0" fontId="16" fillId="2" borderId="0" xfId="0" applyFont="1" applyFill="1" applyAlignment="1" applyProtection="1">
      <alignment vertical="top"/>
      <protection locked="0"/>
    </xf>
    <xf numFmtId="0" fontId="12"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top" wrapText="1"/>
      <protection locked="0"/>
    </xf>
    <xf numFmtId="0" fontId="19" fillId="2" borderId="7" xfId="0" applyFont="1" applyFill="1" applyBorder="1" applyAlignment="1">
      <alignment horizontal="center" vertical="center" wrapText="1"/>
    </xf>
    <xf numFmtId="0" fontId="19" fillId="2" borderId="15"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top" wrapText="1"/>
      <protection locked="0"/>
    </xf>
    <xf numFmtId="0" fontId="16" fillId="2" borderId="8" xfId="0" applyFont="1" applyFill="1" applyBorder="1" applyAlignment="1" applyProtection="1">
      <alignment horizontal="left" vertical="top" wrapText="1"/>
      <protection locked="0"/>
    </xf>
    <xf numFmtId="0" fontId="16" fillId="2" borderId="8" xfId="0" applyFont="1" applyFill="1" applyBorder="1" applyAlignment="1" applyProtection="1">
      <alignment horizontal="center" vertical="top" wrapText="1"/>
      <protection locked="0"/>
    </xf>
    <xf numFmtId="0" fontId="21" fillId="2" borderId="5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pplyProtection="1">
      <alignment horizontal="center" vertical="center" wrapText="1"/>
      <protection locked="0"/>
    </xf>
    <xf numFmtId="0" fontId="16" fillId="2" borderId="8" xfId="0" applyFont="1" applyFill="1" applyBorder="1" applyAlignment="1" applyProtection="1">
      <alignment vertical="top" wrapText="1"/>
      <protection locked="0"/>
    </xf>
    <xf numFmtId="0" fontId="19" fillId="2" borderId="1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justify" vertical="top" wrapText="1"/>
      <protection locked="0"/>
    </xf>
    <xf numFmtId="0" fontId="20" fillId="2" borderId="55" xfId="0" applyFont="1" applyFill="1" applyBorder="1" applyAlignment="1" applyProtection="1">
      <alignment horizontal="center" wrapText="1"/>
      <protection locked="0"/>
    </xf>
    <xf numFmtId="0" fontId="16" fillId="2" borderId="12" xfId="0" applyFont="1" applyFill="1" applyBorder="1" applyAlignment="1" applyProtection="1">
      <alignment vertical="top" wrapText="1"/>
      <protection locked="0"/>
    </xf>
    <xf numFmtId="0" fontId="16" fillId="2" borderId="10" xfId="0" applyFont="1" applyFill="1" applyBorder="1" applyAlignment="1" applyProtection="1">
      <alignment horizontal="justify" vertical="top" wrapText="1"/>
      <protection locked="0"/>
    </xf>
    <xf numFmtId="0" fontId="21" fillId="2" borderId="54" xfId="0" applyFont="1" applyFill="1" applyBorder="1" applyAlignment="1" applyProtection="1">
      <alignment horizontal="center" vertical="center" wrapText="1"/>
      <protection locked="0"/>
    </xf>
    <xf numFmtId="0" fontId="21" fillId="2" borderId="8" xfId="0" applyFont="1" applyFill="1" applyBorder="1" applyAlignment="1">
      <alignment horizontal="center" vertical="center" wrapText="1"/>
    </xf>
    <xf numFmtId="0" fontId="16" fillId="2" borderId="16" xfId="0" applyFont="1" applyFill="1" applyBorder="1" applyAlignment="1" applyProtection="1">
      <alignment horizontal="justify" vertical="top" wrapText="1"/>
      <protection locked="0"/>
    </xf>
    <xf numFmtId="0" fontId="21" fillId="2" borderId="6" xfId="0" applyFont="1" applyFill="1" applyBorder="1" applyAlignment="1">
      <alignment horizontal="center" vertical="center" wrapText="1"/>
    </xf>
    <xf numFmtId="0" fontId="21" fillId="2" borderId="9"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top" wrapText="1"/>
      <protection locked="0"/>
    </xf>
    <xf numFmtId="0" fontId="30" fillId="2" borderId="0" xfId="0" applyFont="1" applyFill="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31" fillId="2" borderId="0" xfId="0" applyFont="1" applyFill="1" applyAlignment="1">
      <alignment horizontal="left" vertical="center" wrapText="1"/>
    </xf>
    <xf numFmtId="0" fontId="16" fillId="2" borderId="0" xfId="0" applyFont="1" applyFill="1" applyAlignment="1">
      <alignment vertical="center" wrapText="1"/>
    </xf>
    <xf numFmtId="0" fontId="30" fillId="2" borderId="0" xfId="0" applyFont="1" applyFill="1" applyAlignment="1">
      <alignment horizontal="justify" vertical="center"/>
    </xf>
    <xf numFmtId="0" fontId="31" fillId="2" borderId="0" xfId="0" applyFont="1" applyFill="1">
      <alignment vertical="center"/>
    </xf>
    <xf numFmtId="0" fontId="16" fillId="2" borderId="0" xfId="0" applyFont="1" applyFill="1" applyAlignment="1">
      <alignment vertical="top"/>
    </xf>
    <xf numFmtId="0" fontId="16" fillId="2" borderId="0" xfId="0" applyFont="1" applyFill="1">
      <alignment vertical="center"/>
    </xf>
    <xf numFmtId="0" fontId="15" fillId="2" borderId="0" xfId="0" applyFont="1" applyFill="1" applyAlignment="1">
      <alignment horizontal="center" vertical="center"/>
    </xf>
    <xf numFmtId="0" fontId="20" fillId="2" borderId="0" xfId="0" applyFont="1" applyFill="1" applyAlignment="1">
      <alignment horizontal="right" vertical="center"/>
    </xf>
    <xf numFmtId="0" fontId="16" fillId="2" borderId="0" xfId="0" applyFont="1" applyFill="1" applyAlignment="1">
      <alignment horizontal="right" vertical="center"/>
    </xf>
    <xf numFmtId="0" fontId="31"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31" fillId="2" borderId="0" xfId="0" applyFont="1" applyFill="1" applyAlignment="1">
      <alignment horizontal="right" vertical="center" indent="2"/>
    </xf>
    <xf numFmtId="0" fontId="16" fillId="2" borderId="0" xfId="0" applyFont="1" applyFill="1" applyAlignment="1">
      <alignment horizontal="right" vertical="center" indent="2"/>
    </xf>
    <xf numFmtId="0" fontId="33" fillId="2" borderId="0" xfId="0" applyFont="1" applyFill="1" applyAlignment="1">
      <alignment horizontal="left" vertical="center"/>
    </xf>
    <xf numFmtId="0" fontId="16"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31" fillId="2" borderId="6" xfId="0" applyFont="1" applyFill="1" applyBorder="1" applyProtection="1">
      <alignment vertical="center"/>
      <protection locked="0"/>
    </xf>
    <xf numFmtId="0" fontId="21" fillId="2" borderId="18"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6" fillId="2" borderId="6" xfId="0" applyFont="1" applyFill="1" applyBorder="1" applyAlignment="1">
      <alignment horizontal="center" vertical="center"/>
    </xf>
    <xf numFmtId="0" fontId="12" fillId="2" borderId="19" xfId="0" applyFont="1" applyFill="1" applyBorder="1" applyAlignment="1">
      <alignment horizontal="justify" vertical="top" wrapText="1"/>
    </xf>
    <xf numFmtId="0" fontId="35" fillId="2" borderId="64" xfId="0" applyFont="1" applyFill="1" applyBorder="1" applyAlignment="1">
      <alignment horizontal="left" vertical="center" wrapText="1"/>
    </xf>
    <xf numFmtId="0" fontId="35" fillId="2" borderId="66" xfId="0" applyFont="1" applyFill="1" applyBorder="1" applyAlignment="1">
      <alignment horizontal="left" vertical="center" wrapText="1"/>
    </xf>
    <xf numFmtId="0" fontId="16" fillId="2" borderId="0" xfId="0" applyFont="1" applyFill="1" applyAlignment="1">
      <alignment horizontal="center" vertical="center"/>
    </xf>
    <xf numFmtId="0" fontId="31" fillId="2" borderId="0" xfId="0" applyFont="1" applyFill="1" applyAlignment="1">
      <alignment horizontal="justify" vertical="center"/>
    </xf>
    <xf numFmtId="0" fontId="30" fillId="2" borderId="0" xfId="0" applyFont="1" applyFill="1" applyAlignment="1">
      <alignment horizontal="left" vertical="center"/>
    </xf>
    <xf numFmtId="0" fontId="44" fillId="2" borderId="0" xfId="0" applyFont="1" applyFill="1" applyAlignment="1">
      <alignment horizontal="center" vertical="center"/>
    </xf>
    <xf numFmtId="0" fontId="16" fillId="2" borderId="8" xfId="1" applyNumberFormat="1" applyFont="1" applyFill="1" applyBorder="1" applyAlignment="1">
      <alignment horizontal="right" vertical="center" wrapText="1"/>
    </xf>
    <xf numFmtId="0" fontId="12" fillId="2" borderId="0" xfId="0" applyFont="1" applyFill="1" applyAlignment="1">
      <alignment horizontal="justify" vertical="center"/>
    </xf>
    <xf numFmtId="0" fontId="26" fillId="2" borderId="0" xfId="0" applyFont="1" applyFill="1" applyAlignment="1">
      <alignment horizontal="left" vertical="center"/>
    </xf>
    <xf numFmtId="0" fontId="15" fillId="2" borderId="0" xfId="0" applyFont="1" applyFill="1" applyAlignment="1">
      <alignment horizontal="right" vertical="center"/>
    </xf>
    <xf numFmtId="0" fontId="26" fillId="2" borderId="0" xfId="0" applyFont="1" applyFill="1" applyAlignment="1">
      <alignment horizontal="center" vertical="center"/>
    </xf>
    <xf numFmtId="0" fontId="46" fillId="2" borderId="0" xfId="0" applyFont="1" applyFill="1" applyAlignment="1">
      <alignment horizontal="left" vertical="center" indent="2"/>
    </xf>
    <xf numFmtId="0" fontId="35" fillId="2" borderId="9" xfId="0" applyFont="1" applyFill="1" applyBorder="1" applyAlignment="1">
      <alignment horizontal="center" vertical="center"/>
    </xf>
    <xf numFmtId="0" fontId="35" fillId="2" borderId="22" xfId="0" applyFont="1" applyFill="1" applyBorder="1" applyAlignment="1" applyProtection="1">
      <alignment horizontal="justify" vertical="center" wrapText="1"/>
      <protection locked="0"/>
    </xf>
    <xf numFmtId="0" fontId="35" fillId="2" borderId="27" xfId="0" applyFont="1" applyFill="1" applyBorder="1" applyAlignment="1" applyProtection="1">
      <alignment horizontal="justify" vertical="center" wrapText="1"/>
      <protection locked="0"/>
    </xf>
    <xf numFmtId="0" fontId="35" fillId="2" borderId="29" xfId="0" applyFont="1" applyFill="1" applyBorder="1" applyAlignment="1" applyProtection="1">
      <alignment horizontal="justify" vertical="center" wrapText="1"/>
      <protection locked="0"/>
    </xf>
    <xf numFmtId="0" fontId="35" fillId="2" borderId="6" xfId="0" applyFont="1" applyFill="1" applyBorder="1" applyAlignment="1">
      <alignment horizontal="center" vertical="center"/>
    </xf>
    <xf numFmtId="0" fontId="37" fillId="2" borderId="8" xfId="0" applyFont="1" applyFill="1" applyBorder="1" applyAlignment="1">
      <alignment horizontal="right" vertical="center" wrapText="1"/>
    </xf>
    <xf numFmtId="0" fontId="35" fillId="2" borderId="34" xfId="0" applyFont="1" applyFill="1" applyBorder="1" applyAlignment="1" applyProtection="1">
      <alignment horizontal="justify" vertical="center"/>
      <protection locked="0"/>
    </xf>
    <xf numFmtId="0" fontId="37" fillId="2" borderId="24" xfId="0" applyFont="1" applyFill="1" applyBorder="1" applyAlignment="1" applyProtection="1">
      <alignment horizontal="center" vertical="center"/>
      <protection locked="0"/>
    </xf>
    <xf numFmtId="0" fontId="37" fillId="2" borderId="26"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37" fillId="2" borderId="35" xfId="0" applyFont="1" applyFill="1" applyBorder="1" applyAlignment="1" applyProtection="1">
      <alignment horizontal="center" vertical="center"/>
      <protection locked="0"/>
    </xf>
    <xf numFmtId="0" fontId="37" fillId="2" borderId="10" xfId="0" applyFont="1" applyFill="1" applyBorder="1" applyAlignment="1" applyProtection="1">
      <alignment horizontal="center" vertical="center"/>
      <protection locked="0"/>
    </xf>
    <xf numFmtId="0" fontId="37" fillId="2" borderId="28" xfId="0" applyFont="1" applyFill="1" applyBorder="1" applyAlignment="1" applyProtection="1">
      <alignment horizontal="center" vertical="center"/>
      <protection locked="0"/>
    </xf>
    <xf numFmtId="0" fontId="37" fillId="2" borderId="36" xfId="0" applyFont="1" applyFill="1" applyBorder="1" applyAlignment="1" applyProtection="1">
      <alignment horizontal="center" vertical="center"/>
      <protection locked="0"/>
    </xf>
    <xf numFmtId="0" fontId="37" fillId="2" borderId="31" xfId="0" applyFont="1" applyFill="1" applyBorder="1" applyAlignment="1" applyProtection="1">
      <alignment horizontal="center" vertical="center"/>
      <protection locked="0"/>
    </xf>
    <xf numFmtId="0" fontId="37" fillId="2" borderId="33" xfId="0" applyFont="1" applyFill="1" applyBorder="1" applyAlignment="1" applyProtection="1">
      <alignment horizontal="center" vertical="center"/>
      <protection locked="0"/>
    </xf>
    <xf numFmtId="0" fontId="51" fillId="2" borderId="8" xfId="0" applyFont="1" applyFill="1" applyBorder="1">
      <alignment vertical="center"/>
    </xf>
    <xf numFmtId="0" fontId="51" fillId="2" borderId="6" xfId="0" applyFont="1" applyFill="1" applyBorder="1">
      <alignment vertical="center"/>
    </xf>
    <xf numFmtId="0" fontId="16" fillId="2" borderId="0" xfId="0" applyFont="1" applyFill="1" applyAlignment="1">
      <alignment horizontal="left" vertical="center"/>
    </xf>
    <xf numFmtId="0" fontId="26" fillId="2" borderId="0" xfId="0" applyFont="1" applyFill="1">
      <alignment vertical="center"/>
    </xf>
    <xf numFmtId="0" fontId="39" fillId="2" borderId="6"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12" fillId="2" borderId="0" xfId="0" applyFont="1" applyFill="1" applyAlignment="1" applyProtection="1">
      <alignment vertical="top"/>
      <protection locked="0"/>
    </xf>
    <xf numFmtId="0" fontId="12" fillId="2" borderId="0" xfId="0" applyFont="1" applyFill="1" applyAlignment="1">
      <alignment horizontal="right" vertical="center"/>
    </xf>
    <xf numFmtId="0" fontId="16"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0" xfId="0" applyFont="1" applyFill="1" applyAlignment="1">
      <alignment horizontal="right" vertical="center"/>
    </xf>
    <xf numFmtId="0" fontId="26" fillId="2" borderId="0" xfId="0" applyFont="1" applyFill="1" applyAlignment="1">
      <alignment horizontal="left" vertical="center" wrapText="1"/>
    </xf>
    <xf numFmtId="0" fontId="19" fillId="2" borderId="0" xfId="0" applyFont="1" applyFill="1" applyAlignment="1" applyProtection="1">
      <alignment horizontal="center" vertical="center"/>
      <protection locked="0"/>
    </xf>
    <xf numFmtId="0" fontId="21" fillId="2" borderId="0" xfId="0" applyFont="1" applyFill="1" applyAlignment="1" applyProtection="1">
      <alignment horizontal="center" vertical="center" wrapText="1"/>
      <protection locked="0"/>
    </xf>
    <xf numFmtId="0" fontId="16" fillId="2" borderId="0" xfId="0" applyFont="1" applyFill="1" applyProtection="1">
      <alignment vertical="center"/>
      <protection locked="0"/>
    </xf>
    <xf numFmtId="0" fontId="31" fillId="2" borderId="0" xfId="0" applyFont="1" applyFill="1" applyProtection="1">
      <alignment vertical="center"/>
      <protection locked="0"/>
    </xf>
    <xf numFmtId="0" fontId="20" fillId="2" borderId="14" xfId="0" applyFont="1" applyFill="1" applyBorder="1" applyAlignment="1" applyProtection="1">
      <alignment horizontal="center" wrapText="1"/>
      <protection locked="0"/>
    </xf>
    <xf numFmtId="0" fontId="12" fillId="2" borderId="0" xfId="0" applyFont="1" applyFill="1" applyAlignment="1">
      <alignment horizontal="justify" vertical="top" wrapText="1"/>
    </xf>
    <xf numFmtId="0" fontId="26" fillId="2" borderId="10" xfId="0" applyFont="1" applyFill="1" applyBorder="1" applyAlignment="1">
      <alignment vertical="top"/>
    </xf>
    <xf numFmtId="0" fontId="26" fillId="2" borderId="11" xfId="0" applyFont="1" applyFill="1" applyBorder="1" applyAlignment="1">
      <alignment vertical="top"/>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12" fillId="2" borderId="0" xfId="0" applyFont="1" applyFill="1" applyProtection="1">
      <alignment vertical="center"/>
      <protection locked="0"/>
    </xf>
    <xf numFmtId="0" fontId="39" fillId="2" borderId="0" xfId="0" applyFont="1" applyFill="1" applyAlignment="1" applyProtection="1">
      <alignment horizontal="left" vertical="center" wrapText="1"/>
      <protection locked="0"/>
    </xf>
    <xf numFmtId="0" fontId="39" fillId="2" borderId="0" xfId="0" applyFont="1" applyFill="1" applyAlignment="1" applyProtection="1">
      <alignment horizontal="center" vertical="center" wrapText="1"/>
      <protection locked="0"/>
    </xf>
    <xf numFmtId="0" fontId="42" fillId="2" borderId="0" xfId="0" applyFont="1" applyFill="1" applyAlignment="1">
      <alignment horizontal="center" vertical="center" wrapText="1"/>
    </xf>
    <xf numFmtId="0" fontId="4" fillId="2" borderId="0" xfId="0" applyFont="1" applyFill="1" applyAlignment="1">
      <alignment horizontal="left" vertical="top"/>
    </xf>
    <xf numFmtId="0" fontId="18" fillId="2" borderId="0" xfId="0" applyFont="1" applyFill="1">
      <alignment vertical="center"/>
    </xf>
    <xf numFmtId="0" fontId="33" fillId="2" borderId="14" xfId="0" applyFont="1" applyFill="1" applyBorder="1">
      <alignment vertical="center"/>
    </xf>
    <xf numFmtId="0" fontId="26" fillId="2" borderId="0" xfId="0" applyFont="1" applyFill="1" applyAlignment="1">
      <alignment horizontal="right" vertical="center" wrapText="1"/>
    </xf>
    <xf numFmtId="0" fontId="26" fillId="2" borderId="6" xfId="0" applyFont="1" applyFill="1" applyBorder="1" applyAlignment="1">
      <alignment horizontal="left" vertical="center" wrapText="1"/>
    </xf>
    <xf numFmtId="0" fontId="12" fillId="2" borderId="0" xfId="0" applyFont="1" applyFill="1" applyAlignment="1">
      <alignment horizontal="left" vertical="center" wrapText="1"/>
    </xf>
    <xf numFmtId="0" fontId="23" fillId="2" borderId="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59"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35" fillId="4" borderId="6" xfId="0" applyFont="1" applyFill="1" applyBorder="1" applyAlignment="1">
      <alignment horizontal="center" vertical="center" wrapText="1"/>
    </xf>
    <xf numFmtId="0" fontId="58" fillId="2" borderId="6" xfId="2" applyFont="1" applyFill="1" applyBorder="1" applyAlignment="1">
      <alignment horizontal="center" vertical="center" wrapText="1"/>
    </xf>
    <xf numFmtId="0" fontId="12" fillId="4" borderId="9" xfId="0" applyFont="1" applyFill="1" applyBorder="1" applyAlignment="1">
      <alignment horizontal="center" vertical="center" wrapText="1"/>
    </xf>
    <xf numFmtId="0" fontId="26" fillId="2" borderId="8" xfId="0" applyFont="1" applyFill="1" applyBorder="1" applyAlignment="1">
      <alignment horizontal="left" vertical="center" wrapText="1"/>
    </xf>
    <xf numFmtId="0" fontId="12" fillId="2" borderId="0" xfId="0" applyFont="1" applyFill="1" applyAlignment="1">
      <alignment horizontal="center" vertical="center" wrapText="1"/>
    </xf>
    <xf numFmtId="0" fontId="52" fillId="2" borderId="0" xfId="0" applyFont="1" applyFill="1">
      <alignment vertical="center"/>
    </xf>
    <xf numFmtId="0" fontId="26" fillId="2" borderId="9" xfId="0" applyFont="1" applyFill="1" applyBorder="1" applyAlignment="1">
      <alignment horizontal="center" vertical="center"/>
    </xf>
    <xf numFmtId="0" fontId="12" fillId="2" borderId="0" xfId="0" applyFont="1" applyFill="1" applyAlignment="1">
      <alignment horizontal="center" vertical="center"/>
    </xf>
    <xf numFmtId="0" fontId="62" fillId="2" borderId="0" xfId="0" applyFont="1" applyFill="1">
      <alignment vertical="center"/>
    </xf>
    <xf numFmtId="0" fontId="54" fillId="2" borderId="0" xfId="0" applyFont="1" applyFill="1">
      <alignment vertical="center"/>
    </xf>
    <xf numFmtId="0" fontId="12" fillId="2" borderId="6" xfId="0" applyFont="1" applyFill="1" applyBorder="1" applyAlignment="1">
      <alignment horizontal="right" vertical="center" wrapText="1"/>
    </xf>
    <xf numFmtId="0" fontId="12" fillId="2" borderId="83" xfId="0" applyFont="1" applyFill="1" applyBorder="1" applyAlignment="1">
      <alignment horizontal="center" vertical="center" wrapText="1"/>
    </xf>
    <xf numFmtId="0" fontId="12" fillId="2" borderId="11" xfId="0" applyFont="1" applyFill="1" applyBorder="1" applyAlignment="1">
      <alignment horizontal="right" vertical="center" wrapText="1"/>
    </xf>
    <xf numFmtId="0" fontId="12" fillId="2" borderId="11" xfId="0" applyFont="1" applyFill="1" applyBorder="1" applyAlignment="1">
      <alignment horizontal="center" vertical="center" wrapText="1"/>
    </xf>
    <xf numFmtId="176" fontId="12" fillId="2" borderId="6" xfId="0" applyNumberFormat="1" applyFont="1" applyFill="1" applyBorder="1" applyAlignment="1">
      <alignment horizontal="right" vertical="center" wrapText="1"/>
    </xf>
    <xf numFmtId="177" fontId="12" fillId="2" borderId="0" xfId="0" applyNumberFormat="1" applyFont="1" applyFill="1">
      <alignment vertical="center"/>
    </xf>
    <xf numFmtId="0" fontId="36" fillId="2" borderId="0" xfId="0" applyFont="1" applyFill="1">
      <alignment vertical="center"/>
    </xf>
    <xf numFmtId="0" fontId="12" fillId="2" borderId="0" xfId="0" applyFont="1" applyFill="1" applyAlignment="1">
      <alignment vertical="center" wrapText="1"/>
    </xf>
    <xf numFmtId="0" fontId="34" fillId="2" borderId="0" xfId="0" applyFont="1" applyFill="1" applyAlignment="1">
      <alignment vertical="center" wrapText="1"/>
    </xf>
    <xf numFmtId="0" fontId="12" fillId="2" borderId="0" xfId="0" applyFont="1" applyFill="1" applyAlignment="1">
      <alignment horizontal="right" vertical="center" wrapText="1"/>
    </xf>
    <xf numFmtId="0" fontId="20" fillId="0" borderId="0" xfId="0" applyFont="1" applyAlignment="1">
      <alignment horizontal="left" vertical="center" wrapText="1"/>
    </xf>
    <xf numFmtId="0" fontId="31" fillId="2" borderId="0" xfId="0" applyFont="1" applyFill="1" applyAlignment="1">
      <alignment horizontal="left" vertical="center"/>
    </xf>
    <xf numFmtId="0" fontId="32" fillId="2" borderId="0" xfId="0" applyFont="1" applyFill="1" applyAlignment="1">
      <alignment horizontal="center" vertical="center"/>
    </xf>
    <xf numFmtId="0" fontId="33" fillId="2" borderId="0" xfId="0" applyFont="1" applyFill="1">
      <alignment vertical="center"/>
    </xf>
    <xf numFmtId="0" fontId="16" fillId="2" borderId="0" xfId="0" applyFont="1" applyFill="1" applyAlignment="1" applyProtection="1">
      <alignment horizontal="center" vertical="center" wrapText="1"/>
      <protection locked="0"/>
    </xf>
    <xf numFmtId="0" fontId="35" fillId="2" borderId="6" xfId="0" applyFont="1" applyFill="1" applyBorder="1" applyAlignment="1">
      <alignment horizontal="left" vertical="center" wrapText="1"/>
    </xf>
    <xf numFmtId="0" fontId="16" fillId="2" borderId="8" xfId="0" applyFont="1" applyFill="1" applyBorder="1" applyAlignment="1">
      <alignment horizontal="justify" vertical="center" wrapText="1"/>
    </xf>
    <xf numFmtId="0" fontId="16" fillId="2" borderId="57" xfId="0" applyFont="1" applyFill="1" applyBorder="1" applyAlignment="1">
      <alignment horizontal="justify" vertical="center" wrapText="1"/>
    </xf>
    <xf numFmtId="0" fontId="16" fillId="2" borderId="64" xfId="0" applyFont="1" applyFill="1" applyBorder="1" applyAlignment="1">
      <alignment horizontal="justify" vertical="center" wrapText="1"/>
    </xf>
    <xf numFmtId="0" fontId="12" fillId="2" borderId="64" xfId="0" applyFont="1" applyFill="1" applyBorder="1" applyAlignment="1">
      <alignment horizontal="justify" vertical="center" wrapText="1"/>
    </xf>
    <xf numFmtId="0" fontId="16" fillId="2" borderId="66" xfId="0" applyFont="1" applyFill="1" applyBorder="1" applyAlignment="1">
      <alignment horizontal="justify" vertical="center" wrapText="1"/>
    </xf>
    <xf numFmtId="0" fontId="16" fillId="2" borderId="77"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43" fillId="2" borderId="0" xfId="0" applyFont="1" applyFill="1">
      <alignment vertical="center"/>
    </xf>
    <xf numFmtId="0" fontId="17" fillId="2" borderId="0" xfId="0" applyFont="1" applyFill="1" applyAlignment="1">
      <alignment horizontal="right" vertical="center"/>
    </xf>
    <xf numFmtId="0" fontId="35" fillId="4" borderId="6" xfId="0" applyFont="1" applyFill="1" applyBorder="1" applyAlignment="1">
      <alignment horizontal="center" vertical="center"/>
    </xf>
    <xf numFmtId="0" fontId="35" fillId="4" borderId="7" xfId="0" applyFont="1" applyFill="1" applyBorder="1" applyAlignment="1">
      <alignment horizontal="center" vertical="center" wrapText="1"/>
    </xf>
    <xf numFmtId="0" fontId="32" fillId="2" borderId="28" xfId="0" applyFont="1" applyFill="1" applyBorder="1" applyAlignment="1" applyProtection="1">
      <alignment horizontal="center" vertical="top" wrapText="1"/>
      <protection locked="0"/>
    </xf>
    <xf numFmtId="0" fontId="52" fillId="4" borderId="6" xfId="0" applyFont="1" applyFill="1" applyBorder="1" applyAlignment="1">
      <alignment horizontal="center" vertical="center" wrapText="1"/>
    </xf>
    <xf numFmtId="0" fontId="26" fillId="2" borderId="6" xfId="0" applyFont="1" applyFill="1" applyBorder="1" applyAlignment="1">
      <alignment horizontal="left" vertical="center"/>
    </xf>
    <xf numFmtId="0" fontId="26" fillId="2" borderId="0" xfId="0" applyFont="1" applyFill="1" applyAlignment="1" applyProtection="1">
      <alignment horizontal="right" vertical="center" wrapText="1"/>
      <protection locked="0"/>
    </xf>
    <xf numFmtId="0" fontId="26" fillId="2" borderId="0" xfId="0" applyFont="1" applyFill="1" applyAlignment="1">
      <alignment horizontal="left" vertical="top"/>
    </xf>
    <xf numFmtId="0" fontId="26" fillId="2" borderId="0" xfId="0" applyFont="1" applyFill="1" applyAlignment="1" applyProtection="1">
      <alignment vertical="center" wrapText="1"/>
      <protection locked="0"/>
    </xf>
    <xf numFmtId="0" fontId="29" fillId="2" borderId="0" xfId="0" applyFont="1" applyFill="1">
      <alignment vertical="center"/>
    </xf>
    <xf numFmtId="0" fontId="39" fillId="2" borderId="86" xfId="0" applyFont="1" applyFill="1" applyBorder="1" applyAlignment="1" applyProtection="1">
      <alignment horizontal="center" vertical="center" wrapText="1"/>
      <protection locked="0"/>
    </xf>
    <xf numFmtId="0" fontId="39" fillId="2" borderId="58" xfId="0" applyFont="1" applyFill="1" applyBorder="1" applyAlignment="1" applyProtection="1">
      <alignment horizontal="center" vertical="center" wrapText="1"/>
      <protection locked="0"/>
    </xf>
    <xf numFmtId="0" fontId="16" fillId="2" borderId="75" xfId="0" applyFont="1" applyFill="1" applyBorder="1" applyAlignment="1" applyProtection="1">
      <alignment horizontal="center" vertical="center" wrapText="1"/>
      <protection locked="0"/>
    </xf>
    <xf numFmtId="0" fontId="39" fillId="2" borderId="88" xfId="0" applyFont="1" applyFill="1" applyBorder="1" applyAlignment="1" applyProtection="1">
      <alignment horizontal="center" vertical="center" wrapText="1"/>
      <protection locked="0"/>
    </xf>
    <xf numFmtId="0" fontId="39" fillId="2" borderId="67" xfId="0" applyFont="1" applyFill="1" applyBorder="1" applyAlignment="1" applyProtection="1">
      <alignment horizontal="center" vertical="center" wrapText="1"/>
      <protection locked="0"/>
    </xf>
    <xf numFmtId="0" fontId="16" fillId="2" borderId="78" xfId="0" applyFont="1" applyFill="1" applyBorder="1" applyAlignment="1" applyProtection="1">
      <alignment horizontal="justify" vertical="center" wrapText="1"/>
      <protection locked="0"/>
    </xf>
    <xf numFmtId="0" fontId="42" fillId="2" borderId="57" xfId="0" applyFont="1" applyFill="1" applyBorder="1" applyAlignment="1" applyProtection="1">
      <alignment horizontal="center" vertical="center" wrapText="1"/>
      <protection locked="0"/>
    </xf>
    <xf numFmtId="0" fontId="42" fillId="2" borderId="75" xfId="0" applyFont="1" applyFill="1" applyBorder="1" applyAlignment="1" applyProtection="1">
      <alignment horizontal="center" vertical="center" wrapText="1"/>
      <protection locked="0"/>
    </xf>
    <xf numFmtId="0" fontId="42" fillId="2" borderId="66" xfId="0" applyFont="1" applyFill="1" applyBorder="1" applyAlignment="1" applyProtection="1">
      <alignment horizontal="center" vertical="center" wrapText="1"/>
      <protection locked="0"/>
    </xf>
    <xf numFmtId="0" fontId="42" fillId="2" borderId="78" xfId="0" applyFont="1" applyFill="1" applyBorder="1" applyAlignment="1" applyProtection="1">
      <alignment horizontal="center" vertical="center" wrapText="1"/>
      <protection locked="0"/>
    </xf>
    <xf numFmtId="0" fontId="39" fillId="2" borderId="57" xfId="0" applyFont="1" applyFill="1" applyBorder="1" applyAlignment="1" applyProtection="1">
      <alignment horizontal="center" vertical="center" wrapText="1"/>
      <protection locked="0"/>
    </xf>
    <xf numFmtId="0" fontId="39" fillId="2" borderId="74" xfId="0" applyFont="1" applyFill="1" applyBorder="1" applyAlignment="1" applyProtection="1">
      <alignment horizontal="center" vertical="center" wrapText="1"/>
      <protection locked="0"/>
    </xf>
    <xf numFmtId="0" fontId="12" fillId="2" borderId="75" xfId="0" applyFont="1" applyFill="1" applyBorder="1" applyAlignment="1" applyProtection="1">
      <alignment horizontal="center" vertical="center" wrapText="1"/>
      <protection locked="0"/>
    </xf>
    <xf numFmtId="0" fontId="39" fillId="2" borderId="64" xfId="0" applyFont="1" applyFill="1" applyBorder="1" applyAlignment="1" applyProtection="1">
      <alignment horizontal="center" vertical="center" wrapText="1"/>
      <protection locked="0"/>
    </xf>
    <xf numFmtId="0" fontId="40" fillId="2" borderId="76" xfId="0" applyFont="1" applyFill="1" applyBorder="1" applyAlignment="1" applyProtection="1">
      <alignment horizontal="left" vertical="center" wrapText="1"/>
      <protection locked="0"/>
    </xf>
    <xf numFmtId="0" fontId="39" fillId="2" borderId="89" xfId="0" applyFont="1" applyFill="1" applyBorder="1" applyAlignment="1" applyProtection="1">
      <alignment horizontal="center" vertical="center" wrapText="1"/>
      <protection locked="0"/>
    </xf>
    <xf numFmtId="0" fontId="39" fillId="2" borderId="90" xfId="0" applyFont="1" applyFill="1" applyBorder="1" applyAlignment="1" applyProtection="1">
      <alignment horizontal="center" vertical="center" wrapText="1"/>
      <protection locked="0"/>
    </xf>
    <xf numFmtId="0" fontId="40" fillId="2" borderId="91" xfId="0" applyFont="1" applyFill="1" applyBorder="1" applyAlignment="1" applyProtection="1">
      <alignment horizontal="left" vertical="center" wrapText="1"/>
      <protection locked="0"/>
    </xf>
    <xf numFmtId="0" fontId="57" fillId="2" borderId="79" xfId="0" applyFont="1" applyFill="1" applyBorder="1" applyAlignment="1" applyProtection="1">
      <alignment horizontal="center" vertical="center" wrapText="1"/>
      <protection locked="0"/>
    </xf>
    <xf numFmtId="0" fontId="57" fillId="2" borderId="80" xfId="0" applyFont="1" applyFill="1" applyBorder="1" applyAlignment="1" applyProtection="1">
      <alignment horizontal="center" vertical="center" wrapText="1"/>
      <protection locked="0"/>
    </xf>
    <xf numFmtId="0" fontId="16" fillId="2" borderId="85" xfId="0" applyFont="1" applyFill="1" applyBorder="1" applyAlignment="1" applyProtection="1">
      <alignment horizontal="center" vertical="center" wrapText="1"/>
      <protection locked="0"/>
    </xf>
    <xf numFmtId="0" fontId="12" fillId="2" borderId="75" xfId="0" applyFont="1" applyFill="1" applyBorder="1" applyAlignment="1" applyProtection="1">
      <alignment horizontal="left" vertical="center" wrapText="1"/>
      <protection locked="0"/>
    </xf>
    <xf numFmtId="0" fontId="32" fillId="2" borderId="76" xfId="0" applyFont="1" applyFill="1" applyBorder="1" applyAlignment="1" applyProtection="1">
      <alignment horizontal="left" vertical="center" wrapText="1"/>
      <protection locked="0"/>
    </xf>
    <xf numFmtId="0" fontId="42" fillId="2" borderId="64" xfId="0" applyFont="1" applyFill="1" applyBorder="1" applyAlignment="1" applyProtection="1">
      <alignment horizontal="center" vertical="center" wrapText="1"/>
      <protection locked="0"/>
    </xf>
    <xf numFmtId="0" fontId="42" fillId="2" borderId="77" xfId="0" applyFont="1" applyFill="1" applyBorder="1" applyAlignment="1" applyProtection="1">
      <alignment horizontal="center" vertical="center" wrapText="1"/>
      <protection locked="0"/>
    </xf>
    <xf numFmtId="0" fontId="32" fillId="2" borderId="78" xfId="0" applyFont="1" applyFill="1" applyBorder="1" applyAlignment="1" applyProtection="1">
      <alignment horizontal="left" vertical="center" wrapText="1"/>
      <protection locked="0"/>
    </xf>
    <xf numFmtId="0" fontId="16" fillId="2" borderId="76" xfId="0" applyFont="1" applyFill="1" applyBorder="1" applyAlignment="1" applyProtection="1">
      <alignment horizontal="center" vertical="center" wrapText="1"/>
      <protection locked="0"/>
    </xf>
    <xf numFmtId="0" fontId="16" fillId="2" borderId="78" xfId="0" applyFont="1" applyFill="1" applyBorder="1" applyAlignment="1" applyProtection="1">
      <alignment horizontal="center" vertical="center" wrapText="1"/>
      <protection locked="0"/>
    </xf>
    <xf numFmtId="0" fontId="39" fillId="2" borderId="66" xfId="0" applyFont="1" applyFill="1" applyBorder="1" applyAlignment="1" applyProtection="1">
      <alignment horizontal="center" vertical="center" wrapText="1"/>
      <protection locked="0"/>
    </xf>
    <xf numFmtId="0" fontId="39" fillId="2" borderId="77" xfId="0" applyFont="1" applyFill="1" applyBorder="1" applyAlignment="1" applyProtection="1">
      <alignment horizontal="center" vertical="center" wrapText="1"/>
      <protection locked="0"/>
    </xf>
    <xf numFmtId="0" fontId="12" fillId="2" borderId="78" xfId="0" applyFont="1" applyFill="1" applyBorder="1" applyAlignment="1" applyProtection="1">
      <alignment horizontal="left" vertical="center" wrapText="1"/>
      <protection locked="0"/>
    </xf>
    <xf numFmtId="0" fontId="42" fillId="2" borderId="80" xfId="0" applyFont="1" applyFill="1" applyBorder="1" applyAlignment="1" applyProtection="1">
      <alignment horizontal="center" vertical="center" wrapText="1"/>
      <protection locked="0"/>
    </xf>
    <xf numFmtId="0" fontId="26" fillId="2" borderId="57" xfId="0" applyFont="1" applyFill="1" applyBorder="1" applyAlignment="1" applyProtection="1">
      <alignment horizontal="center" vertical="center" wrapText="1"/>
      <protection locked="0"/>
    </xf>
    <xf numFmtId="0" fontId="42" fillId="2" borderId="74" xfId="0" applyFont="1" applyFill="1" applyBorder="1" applyAlignment="1" applyProtection="1">
      <alignment horizontal="center" vertical="center" wrapText="1"/>
      <protection locked="0"/>
    </xf>
    <xf numFmtId="0" fontId="42" fillId="2" borderId="79" xfId="0" applyFont="1" applyFill="1" applyBorder="1" applyAlignment="1" applyProtection="1">
      <alignment horizontal="center" vertical="center" wrapText="1"/>
      <protection locked="0"/>
    </xf>
    <xf numFmtId="0" fontId="32" fillId="2" borderId="85" xfId="0" applyFont="1" applyFill="1" applyBorder="1" applyAlignment="1" applyProtection="1">
      <alignment horizontal="left" vertical="center" wrapText="1"/>
      <protection locked="0"/>
    </xf>
    <xf numFmtId="0" fontId="12" fillId="2" borderId="85" xfId="0" applyFont="1" applyFill="1" applyBorder="1" applyAlignment="1" applyProtection="1">
      <alignment horizontal="left" vertical="center" wrapText="1"/>
      <protection locked="0"/>
    </xf>
    <xf numFmtId="0" fontId="16" fillId="2" borderId="75" xfId="0" applyFont="1" applyFill="1" applyBorder="1" applyAlignment="1" applyProtection="1">
      <alignment vertical="center" wrapText="1"/>
      <protection locked="0"/>
    </xf>
    <xf numFmtId="0" fontId="26" fillId="2" borderId="64" xfId="0" applyFont="1" applyFill="1" applyBorder="1" applyAlignment="1" applyProtection="1">
      <alignment horizontal="center" vertical="center" wrapText="1"/>
      <protection locked="0"/>
    </xf>
    <xf numFmtId="0" fontId="32" fillId="2" borderId="76" xfId="0" applyFont="1" applyFill="1" applyBorder="1" applyAlignment="1" applyProtection="1">
      <alignment horizontal="center" vertical="center" wrapText="1"/>
      <protection locked="0"/>
    </xf>
    <xf numFmtId="0" fontId="31" fillId="2" borderId="74" xfId="0" applyFont="1" applyFill="1" applyBorder="1" applyProtection="1">
      <alignment vertical="center"/>
      <protection locked="0"/>
    </xf>
    <xf numFmtId="0" fontId="31" fillId="2" borderId="77" xfId="0" applyFont="1" applyFill="1" applyBorder="1" applyProtection="1">
      <alignment vertical="center"/>
      <protection locked="0"/>
    </xf>
    <xf numFmtId="0" fontId="18" fillId="2" borderId="0" xfId="0" applyFont="1" applyFill="1" applyProtection="1">
      <alignment vertical="center"/>
      <protection locked="0"/>
    </xf>
    <xf numFmtId="0" fontId="16" fillId="2" borderId="0" xfId="0" applyFont="1" applyFill="1" applyAlignment="1"/>
    <xf numFmtId="0" fontId="12" fillId="2" borderId="0" xfId="0" applyFont="1" applyFill="1" applyAlignment="1">
      <alignment wrapText="1"/>
    </xf>
    <xf numFmtId="0" fontId="15" fillId="2" borderId="0" xfId="0" applyFont="1" applyFill="1">
      <alignment vertical="center"/>
    </xf>
    <xf numFmtId="0" fontId="12" fillId="2" borderId="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20" fillId="4" borderId="9"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42" fillId="4" borderId="6"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41" fillId="2" borderId="56"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wrapText="1"/>
      <protection locked="0"/>
    </xf>
    <xf numFmtId="0" fontId="26" fillId="3" borderId="17" xfId="0" applyFont="1" applyFill="1" applyBorder="1" applyAlignment="1" applyProtection="1">
      <alignment horizontal="left" vertical="center"/>
      <protection locked="0"/>
    </xf>
    <xf numFmtId="0" fontId="26" fillId="3" borderId="11" xfId="0" applyFont="1" applyFill="1" applyBorder="1" applyAlignment="1" applyProtection="1">
      <alignment horizontal="left" vertical="center"/>
      <protection locked="0"/>
    </xf>
    <xf numFmtId="0" fontId="26" fillId="2" borderId="37" xfId="0" applyFont="1" applyFill="1" applyBorder="1" applyAlignment="1" applyProtection="1">
      <alignment horizontal="left" vertical="center" wrapText="1"/>
      <protection locked="0"/>
    </xf>
    <xf numFmtId="0" fontId="42" fillId="4" borderId="1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7" fillId="4" borderId="6" xfId="0" applyFont="1" applyFill="1" applyBorder="1" applyAlignment="1">
      <alignment horizontal="center" vertical="center"/>
    </xf>
    <xf numFmtId="0" fontId="38" fillId="2" borderId="7" xfId="0" applyFont="1" applyFill="1" applyBorder="1" applyAlignment="1">
      <alignment horizontal="center" vertical="center" wrapText="1"/>
    </xf>
    <xf numFmtId="0" fontId="38" fillId="2" borderId="6" xfId="0" applyFont="1" applyFill="1" applyBorder="1" applyAlignment="1">
      <alignment horizontal="left" vertical="center" wrapText="1"/>
    </xf>
    <xf numFmtId="0" fontId="16" fillId="2" borderId="8" xfId="0" applyFont="1" applyFill="1" applyBorder="1" applyAlignment="1" applyProtection="1">
      <alignment vertical="center" wrapText="1"/>
      <protection locked="0"/>
    </xf>
    <xf numFmtId="0" fontId="16" fillId="2" borderId="8" xfId="0" applyFont="1" applyFill="1" applyBorder="1" applyAlignment="1" applyProtection="1">
      <alignment horizontal="left" vertical="center" wrapText="1"/>
      <protection locked="0"/>
    </xf>
    <xf numFmtId="0" fontId="16" fillId="2" borderId="6"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38" fillId="2" borderId="8" xfId="0" applyFont="1" applyFill="1" applyBorder="1" applyAlignment="1">
      <alignment horizontal="center" vertical="center" wrapText="1"/>
    </xf>
    <xf numFmtId="0" fontId="38" fillId="2" borderId="6" xfId="0" applyFont="1" applyFill="1" applyBorder="1" applyAlignment="1">
      <alignment vertical="center" wrapText="1"/>
    </xf>
    <xf numFmtId="0" fontId="38" fillId="2" borderId="7" xfId="0" applyFont="1" applyFill="1" applyBorder="1" applyAlignment="1">
      <alignment horizontal="left" vertical="center" wrapText="1"/>
    </xf>
    <xf numFmtId="0" fontId="38" fillId="0" borderId="6" xfId="0" applyFont="1" applyBorder="1" applyAlignment="1">
      <alignment vertical="center" wrapText="1"/>
    </xf>
    <xf numFmtId="0" fontId="38" fillId="0" borderId="6" xfId="0" applyFont="1" applyBorder="1" applyAlignment="1">
      <alignment horizontal="left" vertical="center" wrapText="1"/>
    </xf>
    <xf numFmtId="0" fontId="31" fillId="2" borderId="0" xfId="0" applyFont="1" applyFill="1" applyAlignment="1" applyProtection="1">
      <alignment vertical="center" wrapText="1"/>
      <protection locked="0"/>
    </xf>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37" fillId="2" borderId="0" xfId="0" applyFont="1" applyFill="1" applyAlignment="1" applyProtection="1">
      <alignment horizontal="center" vertical="center" wrapText="1"/>
      <protection locked="0"/>
    </xf>
    <xf numFmtId="0" fontId="18" fillId="2" borderId="0" xfId="0" applyFont="1" applyFill="1" applyAlignment="1">
      <alignment horizontal="left" vertical="center"/>
    </xf>
    <xf numFmtId="0" fontId="42" fillId="6" borderId="6" xfId="0" applyFont="1" applyFill="1" applyBorder="1" applyAlignment="1">
      <alignment horizontal="center" vertical="center" wrapText="1"/>
    </xf>
    <xf numFmtId="0" fontId="31"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5" fillId="4" borderId="12" xfId="0" applyFont="1" applyFill="1" applyBorder="1" applyAlignment="1" applyProtection="1">
      <alignment horizontal="center" vertical="center" wrapText="1"/>
      <protection locked="0"/>
    </xf>
    <xf numFmtId="0" fontId="12" fillId="2" borderId="76"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5" borderId="7" xfId="0" applyFont="1" applyFill="1" applyBorder="1" applyAlignment="1">
      <alignment horizontal="left" vertical="center" wrapText="1"/>
    </xf>
    <xf numFmtId="0" fontId="16" fillId="5" borderId="7"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16" fillId="5" borderId="6" xfId="1" applyNumberFormat="1" applyFont="1" applyFill="1" applyBorder="1" applyAlignment="1">
      <alignment horizontal="right" vertical="center" wrapText="1"/>
    </xf>
    <xf numFmtId="0" fontId="35" fillId="2" borderId="7" xfId="0" applyFont="1" applyFill="1" applyBorder="1" applyAlignment="1">
      <alignment horizontal="left" vertical="center" wrapText="1"/>
    </xf>
    <xf numFmtId="0" fontId="26" fillId="5" borderId="6" xfId="0" applyFont="1" applyFill="1" applyBorder="1" applyAlignment="1">
      <alignment horizontal="center" vertical="center"/>
    </xf>
    <xf numFmtId="0" fontId="26" fillId="5" borderId="7" xfId="0" applyFont="1" applyFill="1" applyBorder="1" applyAlignment="1">
      <alignment horizontal="center" vertical="center"/>
    </xf>
    <xf numFmtId="0" fontId="26" fillId="2" borderId="57" xfId="0" applyFont="1" applyFill="1" applyBorder="1" applyAlignment="1">
      <alignment horizontal="left" vertical="center"/>
    </xf>
    <xf numFmtId="0" fontId="26" fillId="2" borderId="74" xfId="0" applyFont="1" applyFill="1" applyBorder="1" applyAlignment="1">
      <alignment horizontal="left" vertical="center"/>
    </xf>
    <xf numFmtId="0" fontId="26" fillId="2" borderId="74" xfId="0" applyFont="1" applyFill="1" applyBorder="1" applyAlignment="1">
      <alignment horizontal="left" vertical="center" wrapText="1"/>
    </xf>
    <xf numFmtId="0" fontId="26" fillId="2" borderId="75" xfId="0" applyFont="1" applyFill="1" applyBorder="1" applyAlignment="1">
      <alignment horizontal="left" vertical="center"/>
    </xf>
    <xf numFmtId="0" fontId="26" fillId="2" borderId="64" xfId="0" applyFont="1" applyFill="1" applyBorder="1" applyAlignment="1">
      <alignment horizontal="left" vertical="center"/>
    </xf>
    <xf numFmtId="0" fontId="26" fillId="2" borderId="76" xfId="0" applyFont="1" applyFill="1" applyBorder="1" applyAlignment="1">
      <alignment horizontal="left" vertical="center"/>
    </xf>
    <xf numFmtId="0" fontId="26" fillId="2" borderId="66" xfId="0" applyFont="1" applyFill="1" applyBorder="1" applyAlignment="1">
      <alignment horizontal="left" vertical="center"/>
    </xf>
    <xf numFmtId="0" fontId="26" fillId="2" borderId="77" xfId="0" applyFont="1" applyFill="1" applyBorder="1" applyAlignment="1">
      <alignment horizontal="left" vertical="center"/>
    </xf>
    <xf numFmtId="0" fontId="26" fillId="2" borderId="77" xfId="0" applyFont="1" applyFill="1" applyBorder="1" applyAlignment="1">
      <alignment horizontal="left" vertical="center" wrapText="1"/>
    </xf>
    <xf numFmtId="0" fontId="26" fillId="2" borderId="78" xfId="0" applyFont="1" applyFill="1" applyBorder="1" applyAlignment="1">
      <alignment horizontal="left" vertical="center"/>
    </xf>
    <xf numFmtId="0" fontId="16" fillId="2" borderId="11" xfId="1" applyNumberFormat="1" applyFont="1" applyFill="1" applyBorder="1" applyAlignment="1">
      <alignment horizontal="right" vertical="center" wrapText="1"/>
    </xf>
    <xf numFmtId="0" fontId="45" fillId="4" borderId="16"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78"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5" fillId="2" borderId="57" xfId="0" applyFont="1" applyFill="1" applyBorder="1" applyAlignment="1">
      <alignment horizontal="left" vertical="center" wrapText="1"/>
    </xf>
    <xf numFmtId="0" fontId="20" fillId="2" borderId="92" xfId="0" applyFont="1" applyFill="1" applyBorder="1" applyAlignment="1" applyProtection="1">
      <alignment horizontal="center" wrapText="1"/>
      <protection locked="0"/>
    </xf>
    <xf numFmtId="9" fontId="12" fillId="2" borderId="65" xfId="1" applyFont="1" applyFill="1" applyBorder="1" applyAlignment="1" applyProtection="1">
      <alignment horizontal="left" vertical="center" wrapText="1"/>
      <protection locked="0"/>
    </xf>
    <xf numFmtId="0" fontId="12" fillId="2" borderId="65" xfId="0" applyFont="1" applyFill="1" applyBorder="1" applyAlignment="1" applyProtection="1">
      <alignment horizontal="left" vertical="center" wrapText="1"/>
      <protection locked="0"/>
    </xf>
    <xf numFmtId="0" fontId="12" fillId="2" borderId="93" xfId="0" applyFont="1" applyFill="1" applyBorder="1" applyAlignment="1" applyProtection="1">
      <alignment horizontal="left" vertical="center" wrapText="1"/>
      <protection locked="0"/>
    </xf>
    <xf numFmtId="0" fontId="16" fillId="2" borderId="95" xfId="0" applyFont="1" applyFill="1" applyBorder="1" applyAlignment="1" applyProtection="1">
      <alignment horizontal="justify" vertical="top" wrapText="1"/>
      <protection locked="0"/>
    </xf>
    <xf numFmtId="0" fontId="16" fillId="2" borderId="65" xfId="0" applyFont="1" applyFill="1" applyBorder="1" applyAlignment="1" applyProtection="1">
      <alignment horizontal="justify" vertical="top" wrapText="1"/>
      <protection locked="0"/>
    </xf>
    <xf numFmtId="0" fontId="16" fillId="2" borderId="96" xfId="0" applyFont="1" applyFill="1" applyBorder="1" applyAlignment="1" applyProtection="1">
      <alignment horizontal="justify" vertical="top" wrapText="1"/>
      <protection locked="0"/>
    </xf>
    <xf numFmtId="0" fontId="12" fillId="2" borderId="65" xfId="0" applyFont="1" applyFill="1" applyBorder="1" applyAlignment="1" applyProtection="1">
      <alignment horizontal="justify" vertical="center" wrapText="1"/>
      <protection locked="0"/>
    </xf>
    <xf numFmtId="0" fontId="31" fillId="2" borderId="13" xfId="0" applyFont="1" applyFill="1" applyBorder="1">
      <alignment vertical="center"/>
    </xf>
    <xf numFmtId="0" fontId="42" fillId="6" borderId="6" xfId="0" applyFont="1" applyFill="1" applyBorder="1" applyAlignment="1" applyProtection="1">
      <alignment horizontal="center" vertical="center" wrapText="1"/>
      <protection locked="0"/>
    </xf>
    <xf numFmtId="0" fontId="45" fillId="4" borderId="15" xfId="0" applyFont="1" applyFill="1" applyBorder="1" applyAlignment="1">
      <alignment horizontal="center" vertical="center" wrapText="1"/>
    </xf>
    <xf numFmtId="0" fontId="12" fillId="2" borderId="1" xfId="0" applyFont="1" applyFill="1" applyBorder="1" applyAlignment="1">
      <alignment horizontal="left" vertical="center" wrapText="1"/>
    </xf>
    <xf numFmtId="176" fontId="12" fillId="2" borderId="11" xfId="0" applyNumberFormat="1" applyFont="1" applyFill="1" applyBorder="1" applyAlignment="1">
      <alignment horizontal="right" vertical="center" wrapText="1"/>
    </xf>
    <xf numFmtId="0" fontId="12" fillId="2" borderId="8" xfId="0" applyFont="1" applyFill="1" applyBorder="1" applyAlignment="1">
      <alignment horizontal="right" vertical="center" wrapText="1"/>
    </xf>
    <xf numFmtId="0" fontId="12" fillId="2" borderId="102" xfId="0" applyFont="1" applyFill="1" applyBorder="1" applyAlignment="1">
      <alignment horizontal="right" vertical="center" wrapText="1"/>
    </xf>
    <xf numFmtId="0" fontId="12" fillId="2" borderId="19" xfId="0" applyFont="1" applyFill="1" applyBorder="1" applyAlignment="1">
      <alignment horizontal="right" vertical="center" wrapText="1"/>
    </xf>
    <xf numFmtId="0" fontId="12" fillId="2" borderId="57" xfId="0" applyFont="1" applyFill="1" applyBorder="1" applyAlignment="1">
      <alignment horizontal="justify" vertical="center" wrapText="1"/>
    </xf>
    <xf numFmtId="0" fontId="12" fillId="2" borderId="74" xfId="0" applyFont="1" applyFill="1" applyBorder="1" applyAlignment="1">
      <alignment horizontal="right" vertical="center" wrapText="1"/>
    </xf>
    <xf numFmtId="0" fontId="12" fillId="2" borderId="103" xfId="0" applyFont="1" applyFill="1" applyBorder="1" applyAlignment="1">
      <alignment horizontal="center" vertical="center" wrapText="1"/>
    </xf>
    <xf numFmtId="0" fontId="12" fillId="2" borderId="60" xfId="0" applyFont="1" applyFill="1" applyBorder="1" applyAlignment="1">
      <alignment horizontal="right" vertical="center" wrapText="1"/>
    </xf>
    <xf numFmtId="0" fontId="12" fillId="2" borderId="60" xfId="0" applyFont="1" applyFill="1" applyBorder="1" applyAlignment="1">
      <alignment horizontal="center" vertical="center" wrapText="1"/>
    </xf>
    <xf numFmtId="176" fontId="12" fillId="2" borderId="75" xfId="0" applyNumberFormat="1" applyFont="1" applyFill="1" applyBorder="1" applyAlignment="1">
      <alignment horizontal="center" vertical="center" wrapText="1"/>
    </xf>
    <xf numFmtId="0" fontId="12" fillId="2" borderId="66" xfId="0" applyFont="1" applyFill="1" applyBorder="1" applyAlignment="1">
      <alignment horizontal="justify" vertical="center" wrapText="1"/>
    </xf>
    <xf numFmtId="0" fontId="12" fillId="2" borderId="77" xfId="0" applyFont="1" applyFill="1" applyBorder="1" applyAlignment="1">
      <alignment horizontal="right" vertical="center" wrapText="1"/>
    </xf>
    <xf numFmtId="0" fontId="12" fillId="2" borderId="104" xfId="0" applyFont="1" applyFill="1" applyBorder="1" applyAlignment="1">
      <alignment horizontal="center" vertical="center" wrapText="1"/>
    </xf>
    <xf numFmtId="0" fontId="12" fillId="2" borderId="69" xfId="0" applyFont="1" applyFill="1" applyBorder="1" applyAlignment="1">
      <alignment horizontal="right" vertical="center" wrapText="1"/>
    </xf>
    <xf numFmtId="0" fontId="12" fillId="2" borderId="6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25" fillId="2" borderId="6"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5" fillId="2" borderId="95" xfId="0" applyFont="1" applyFill="1" applyBorder="1" applyAlignment="1" applyProtection="1">
      <alignment horizontal="justify" vertical="top" wrapText="1"/>
      <protection locked="0"/>
    </xf>
    <xf numFmtId="0" fontId="16" fillId="2" borderId="99" xfId="0" applyFont="1" applyFill="1" applyBorder="1" applyAlignment="1" applyProtection="1">
      <alignment horizontal="justify" vertical="top" wrapText="1"/>
      <protection locked="0"/>
    </xf>
    <xf numFmtId="0" fontId="16" fillId="2" borderId="71" xfId="0" applyFont="1" applyFill="1" applyBorder="1" applyAlignment="1" applyProtection="1">
      <alignment vertical="top"/>
      <protection locked="0"/>
    </xf>
    <xf numFmtId="0" fontId="20" fillId="2" borderId="72" xfId="0" applyFont="1" applyFill="1" applyBorder="1" applyAlignment="1" applyProtection="1">
      <alignment horizontal="center" vertical="center" wrapText="1"/>
      <protection locked="0"/>
    </xf>
    <xf numFmtId="0" fontId="20" fillId="2" borderId="62" xfId="0" applyFont="1" applyFill="1" applyBorder="1" applyAlignment="1" applyProtection="1">
      <alignment horizontal="center" vertical="center" wrapText="1"/>
      <protection locked="0"/>
    </xf>
    <xf numFmtId="0" fontId="20" fillId="2" borderId="63" xfId="0" applyFont="1" applyFill="1" applyBorder="1" applyAlignment="1" applyProtection="1">
      <alignment horizontal="center" vertical="center" wrapText="1"/>
      <protection locked="0"/>
    </xf>
    <xf numFmtId="0" fontId="35" fillId="4" borderId="9" xfId="0" applyFont="1" applyFill="1" applyBorder="1" applyAlignment="1">
      <alignment horizontal="center" vertical="center" wrapText="1"/>
    </xf>
    <xf numFmtId="0" fontId="50" fillId="2" borderId="10" xfId="0" applyFont="1" applyFill="1" applyBorder="1" applyAlignment="1">
      <alignment vertical="center" wrapText="1"/>
    </xf>
    <xf numFmtId="0" fontId="12" fillId="2" borderId="10" xfId="0" applyFont="1" applyFill="1" applyBorder="1" applyAlignment="1">
      <alignment vertical="center" wrapText="1"/>
    </xf>
    <xf numFmtId="0" fontId="50" fillId="2" borderId="10" xfId="0" applyFont="1" applyFill="1" applyBorder="1" applyAlignment="1">
      <alignment horizontal="left" vertical="center" wrapText="1"/>
    </xf>
    <xf numFmtId="0" fontId="50" fillId="2" borderId="16" xfId="0" applyFont="1" applyFill="1" applyBorder="1" applyAlignment="1">
      <alignment vertical="center" wrapText="1"/>
    </xf>
    <xf numFmtId="0" fontId="6" fillId="2"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4" fillId="2" borderId="6" xfId="0" applyFont="1" applyFill="1" applyBorder="1" applyProtection="1">
      <alignment vertical="center"/>
      <protection locked="0"/>
    </xf>
    <xf numFmtId="0" fontId="2" fillId="2" borderId="6"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12" fillId="2" borderId="59" xfId="0" applyFont="1" applyFill="1" applyBorder="1" applyAlignment="1">
      <alignment horizontal="left" vertical="center" wrapText="1"/>
    </xf>
    <xf numFmtId="0" fontId="40" fillId="2" borderId="68" xfId="0" applyFont="1" applyFill="1" applyBorder="1" applyAlignment="1">
      <alignment horizontal="left" vertical="center" wrapText="1"/>
    </xf>
    <xf numFmtId="0" fontId="15" fillId="4" borderId="39" xfId="0" applyFont="1" applyFill="1" applyBorder="1" applyAlignment="1" applyProtection="1">
      <alignment horizontal="center" vertical="center" wrapText="1"/>
      <protection locked="0"/>
    </xf>
    <xf numFmtId="0" fontId="16" fillId="2" borderId="58" xfId="0" applyFont="1" applyFill="1" applyBorder="1" applyAlignment="1" applyProtection="1">
      <alignment horizontal="center" vertical="top" wrapText="1"/>
      <protection locked="0"/>
    </xf>
    <xf numFmtId="0" fontId="16" fillId="2" borderId="9" xfId="0" applyFont="1" applyFill="1" applyBorder="1" applyAlignment="1" applyProtection="1">
      <alignment horizontal="center" vertical="top" wrapText="1"/>
      <protection locked="0"/>
    </xf>
    <xf numFmtId="0" fontId="16" fillId="2" borderId="9" xfId="0" applyFont="1" applyFill="1" applyBorder="1" applyAlignment="1" applyProtection="1">
      <alignment horizontal="justify" vertical="top" wrapText="1"/>
      <protection locked="0"/>
    </xf>
    <xf numFmtId="0" fontId="16" fillId="2" borderId="67" xfId="0" applyFont="1" applyFill="1" applyBorder="1" applyAlignment="1" applyProtection="1">
      <alignment horizontal="justify" vertical="top" wrapText="1"/>
      <protection locked="0"/>
    </xf>
    <xf numFmtId="0" fontId="40" fillId="2" borderId="14"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14" xfId="0" applyFont="1" applyFill="1" applyBorder="1" applyAlignment="1">
      <alignment horizontal="justify" vertical="center" wrapText="1"/>
    </xf>
    <xf numFmtId="0" fontId="12" fillId="2" borderId="10" xfId="0" applyFont="1" applyFill="1" applyBorder="1" applyAlignment="1">
      <alignment horizontal="justify" vertical="top" wrapText="1"/>
    </xf>
    <xf numFmtId="0" fontId="12" fillId="2" borderId="10" xfId="0" applyFont="1" applyFill="1" applyBorder="1" applyAlignment="1">
      <alignment horizontal="justify" vertical="center" wrapText="1"/>
    </xf>
    <xf numFmtId="0" fontId="41" fillId="2" borderId="10" xfId="0" applyFont="1" applyFill="1" applyBorder="1" applyAlignment="1">
      <alignment horizontal="justify" vertical="top" wrapText="1"/>
    </xf>
    <xf numFmtId="0" fontId="18" fillId="2" borderId="9" xfId="0" applyFont="1" applyFill="1" applyBorder="1" applyAlignment="1">
      <alignment horizontal="center" vertical="center" wrapText="1"/>
    </xf>
    <xf numFmtId="0" fontId="19" fillId="2" borderId="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16" fillId="2" borderId="0" xfId="0" applyFont="1" applyFill="1" applyAlignment="1" applyProtection="1">
      <alignment horizontal="justify" vertical="top" wrapText="1"/>
      <protection locked="0"/>
    </xf>
    <xf numFmtId="0" fontId="20" fillId="2" borderId="99" xfId="0" applyFont="1" applyFill="1" applyBorder="1" applyAlignment="1" applyProtection="1">
      <alignment horizontal="center" wrapText="1"/>
      <protection locked="0"/>
    </xf>
    <xf numFmtId="0" fontId="20" fillId="2" borderId="100" xfId="0" applyFont="1" applyFill="1" applyBorder="1" applyAlignment="1" applyProtection="1">
      <alignment horizontal="center" wrapText="1"/>
      <protection locked="0"/>
    </xf>
    <xf numFmtId="0" fontId="16" fillId="2" borderId="100" xfId="0" applyFont="1" applyFill="1" applyBorder="1" applyAlignment="1" applyProtection="1">
      <alignment horizontal="justify" vertical="top" wrapText="1"/>
      <protection locked="0"/>
    </xf>
    <xf numFmtId="0" fontId="20" fillId="2" borderId="94" xfId="0" applyFont="1" applyFill="1" applyBorder="1" applyAlignment="1" applyProtection="1">
      <alignment horizontal="center" wrapText="1"/>
      <protection locked="0"/>
    </xf>
    <xf numFmtId="0" fontId="21" fillId="2" borderId="54" xfId="0" applyFont="1" applyFill="1" applyBorder="1" applyAlignment="1">
      <alignment horizontal="center" vertical="center" wrapText="1"/>
    </xf>
    <xf numFmtId="0" fontId="21" fillId="2" borderId="106" xfId="0" applyFont="1" applyFill="1" applyBorder="1" applyAlignment="1" applyProtection="1">
      <alignment horizontal="center" vertical="center" wrapText="1"/>
      <protection locked="0"/>
    </xf>
    <xf numFmtId="0" fontId="16" fillId="2" borderId="14" xfId="0" applyFont="1" applyFill="1" applyBorder="1" applyAlignment="1" applyProtection="1">
      <alignment vertical="top"/>
      <protection locked="0"/>
    </xf>
    <xf numFmtId="0" fontId="39" fillId="2" borderId="9" xfId="0" applyFont="1" applyFill="1" applyBorder="1" applyAlignment="1" applyProtection="1">
      <alignment vertical="center" wrapText="1"/>
      <protection locked="0"/>
    </xf>
    <xf numFmtId="0" fontId="20" fillId="2" borderId="107"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20" fillId="2" borderId="96" xfId="0" applyFont="1" applyFill="1" applyBorder="1" applyAlignment="1" applyProtection="1">
      <alignment horizontal="center" vertical="center" wrapText="1"/>
      <protection locked="0"/>
    </xf>
    <xf numFmtId="0" fontId="20" fillId="2" borderId="99"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protection locked="0"/>
    </xf>
    <xf numFmtId="0" fontId="20" fillId="2" borderId="100" xfId="0" applyFont="1" applyFill="1" applyBorder="1" applyAlignment="1" applyProtection="1">
      <alignment horizontal="center" vertical="center" wrapText="1"/>
      <protection locked="0"/>
    </xf>
    <xf numFmtId="0" fontId="36" fillId="2" borderId="54" xfId="0" applyFont="1" applyFill="1" applyBorder="1" applyAlignment="1" applyProtection="1">
      <alignment vertical="center" wrapText="1"/>
      <protection locked="0"/>
    </xf>
    <xf numFmtId="0" fontId="16" fillId="2" borderId="71" xfId="0" applyFont="1" applyFill="1" applyBorder="1" applyAlignment="1" applyProtection="1">
      <alignment horizontal="justify" vertical="top" wrapText="1"/>
      <protection locked="0"/>
    </xf>
    <xf numFmtId="0" fontId="12" fillId="2" borderId="96" xfId="0" applyFont="1" applyFill="1" applyBorder="1" applyAlignment="1" applyProtection="1">
      <alignment horizontal="left" vertical="center" wrapText="1"/>
      <protection locked="0"/>
    </xf>
    <xf numFmtId="9" fontId="12" fillId="2" borderId="100" xfId="1" applyFont="1" applyFill="1" applyBorder="1" applyAlignment="1" applyProtection="1">
      <alignment horizontal="left" vertical="center" wrapText="1"/>
      <protection locked="0"/>
    </xf>
    <xf numFmtId="0" fontId="16" fillId="2" borderId="108" xfId="0" applyFont="1" applyFill="1" applyBorder="1" applyAlignment="1" applyProtection="1">
      <alignment horizontal="center" vertical="top" wrapText="1"/>
      <protection locked="0"/>
    </xf>
    <xf numFmtId="0" fontId="16" fillId="2" borderId="107" xfId="0" applyFont="1" applyFill="1" applyBorder="1" applyAlignment="1" applyProtection="1">
      <alignment horizontal="justify" vertical="top" wrapText="1"/>
      <protection locked="0"/>
    </xf>
    <xf numFmtId="0" fontId="12" fillId="2" borderId="96" xfId="0" applyFont="1" applyFill="1" applyBorder="1" applyAlignment="1" applyProtection="1">
      <alignment horizontal="justify" vertical="center" wrapText="1"/>
      <protection locked="0"/>
    </xf>
    <xf numFmtId="0" fontId="35" fillId="2" borderId="6" xfId="0" applyFont="1" applyFill="1" applyBorder="1" applyAlignment="1">
      <alignment vertical="center" wrapText="1"/>
    </xf>
    <xf numFmtId="0" fontId="73" fillId="2" borderId="0" xfId="0" applyFont="1" applyFill="1">
      <alignment vertical="center"/>
    </xf>
    <xf numFmtId="0" fontId="22" fillId="2" borderId="6" xfId="0" applyFont="1" applyFill="1" applyBorder="1" applyAlignment="1" applyProtection="1">
      <alignment horizontal="center" vertical="center" wrapText="1"/>
      <protection locked="0"/>
    </xf>
    <xf numFmtId="0" fontId="73" fillId="2" borderId="0" xfId="0" applyFont="1" applyFill="1" applyAlignment="1" applyProtection="1">
      <alignment vertical="center" wrapText="1"/>
      <protection locked="0"/>
    </xf>
    <xf numFmtId="0" fontId="25" fillId="2" borderId="8" xfId="0" applyFont="1" applyFill="1" applyBorder="1" applyAlignment="1" applyProtection="1">
      <alignment horizontal="left" vertical="top" wrapText="1"/>
      <protection locked="0"/>
    </xf>
    <xf numFmtId="0" fontId="26" fillId="2" borderId="109" xfId="0" applyFont="1" applyFill="1" applyBorder="1" applyAlignment="1">
      <alignment vertical="center" wrapText="1"/>
    </xf>
    <xf numFmtId="0" fontId="26" fillId="2" borderId="71" xfId="0" applyFont="1" applyFill="1" applyBorder="1" applyAlignment="1">
      <alignment vertical="center" wrapText="1"/>
    </xf>
    <xf numFmtId="0" fontId="26" fillId="2" borderId="97" xfId="0" applyFont="1" applyFill="1" applyBorder="1" applyAlignment="1">
      <alignment vertical="center" wrapText="1"/>
    </xf>
    <xf numFmtId="0" fontId="53" fillId="2" borderId="0" xfId="0" applyFont="1" applyFill="1" applyAlignment="1">
      <alignment horizontal="center" vertical="center" wrapText="1"/>
    </xf>
    <xf numFmtId="0" fontId="30" fillId="2" borderId="0" xfId="0" applyFont="1" applyFill="1" applyAlignment="1">
      <alignment horizontal="center" vertical="center" wrapText="1"/>
    </xf>
    <xf numFmtId="0" fontId="12" fillId="2" borderId="0" xfId="0" applyFont="1" applyFill="1" applyAlignment="1">
      <alignment horizontal="justify" vertical="center" wrapText="1"/>
    </xf>
    <xf numFmtId="0" fontId="37" fillId="4" borderId="76" xfId="0" applyFont="1" applyFill="1" applyBorder="1" applyAlignment="1">
      <alignment horizontal="center" vertical="center" wrapText="1"/>
    </xf>
    <xf numFmtId="0" fontId="37" fillId="4" borderId="64" xfId="0" applyFont="1" applyFill="1" applyBorder="1" applyAlignment="1">
      <alignment horizontal="center" vertical="center" wrapText="1"/>
    </xf>
    <xf numFmtId="0" fontId="26" fillId="2" borderId="76" xfId="0" applyFont="1" applyFill="1" applyBorder="1" applyAlignment="1">
      <alignment horizontal="center" vertical="center" wrapText="1"/>
    </xf>
    <xf numFmtId="0" fontId="26" fillId="2" borderId="82" xfId="0" applyFont="1" applyFill="1" applyBorder="1" applyAlignment="1">
      <alignment horizontal="center" vertical="center" wrapText="1"/>
    </xf>
    <xf numFmtId="0" fontId="26" fillId="2" borderId="6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16" fillId="2" borderId="44" xfId="0" applyFont="1" applyFill="1" applyBorder="1" applyAlignment="1">
      <alignment horizontal="left" vertical="center" wrapText="1"/>
    </xf>
    <xf numFmtId="0" fontId="16" fillId="2" borderId="45"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16" fillId="2" borderId="47"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8" xfId="0" applyFont="1" applyFill="1" applyBorder="1" applyAlignment="1">
      <alignment horizontal="left" vertical="center" wrapText="1"/>
    </xf>
    <xf numFmtId="0" fontId="37" fillId="4"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26" fillId="2" borderId="15" xfId="0" applyFont="1" applyFill="1" applyBorder="1" applyAlignment="1">
      <alignment horizontal="left" vertical="top" wrapText="1"/>
    </xf>
    <xf numFmtId="0" fontId="26" fillId="2" borderId="16" xfId="0" applyFont="1" applyFill="1" applyBorder="1" applyAlignment="1">
      <alignment horizontal="left" vertical="top" wrapText="1"/>
    </xf>
    <xf numFmtId="0" fontId="26" fillId="2" borderId="17" xfId="0" applyFont="1" applyFill="1" applyBorder="1" applyAlignment="1">
      <alignment horizontal="left" vertical="top" wrapText="1"/>
    </xf>
    <xf numFmtId="0" fontId="26" fillId="2" borderId="39"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42" xfId="0" applyFont="1" applyFill="1" applyBorder="1" applyAlignment="1">
      <alignment horizontal="left" vertical="top" wrapText="1"/>
    </xf>
    <xf numFmtId="0" fontId="26" fillId="2" borderId="18" xfId="0" applyFont="1" applyFill="1" applyBorder="1" applyAlignment="1">
      <alignment horizontal="left" vertical="top" wrapText="1"/>
    </xf>
    <xf numFmtId="0" fontId="26" fillId="2" borderId="14" xfId="0" applyFont="1" applyFill="1" applyBorder="1" applyAlignment="1">
      <alignment horizontal="left" vertical="top" wrapText="1"/>
    </xf>
    <xf numFmtId="0" fontId="26" fillId="2" borderId="19" xfId="0" applyFont="1" applyFill="1" applyBorder="1" applyAlignment="1">
      <alignment horizontal="left" vertical="top" wrapText="1"/>
    </xf>
    <xf numFmtId="0" fontId="26" fillId="2" borderId="9"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1" xfId="0" applyFont="1" applyFill="1" applyBorder="1" applyAlignment="1">
      <alignment horizontal="left" vertical="top" wrapText="1"/>
    </xf>
    <xf numFmtId="0" fontId="26" fillId="2" borderId="6" xfId="0" applyFont="1" applyFill="1" applyBorder="1" applyAlignment="1">
      <alignment horizontal="left" vertical="top" wrapText="1"/>
    </xf>
    <xf numFmtId="0" fontId="42" fillId="4" borderId="8" xfId="0" applyFont="1" applyFill="1" applyBorder="1" applyAlignment="1">
      <alignment horizontal="center" vertical="center" wrapText="1"/>
    </xf>
    <xf numFmtId="0" fontId="42" fillId="4" borderId="6" xfId="0" applyFont="1" applyFill="1" applyBorder="1" applyAlignment="1">
      <alignment horizontal="center" vertical="center" wrapText="1"/>
    </xf>
    <xf numFmtId="0" fontId="16" fillId="2" borderId="49" xfId="0" applyFont="1" applyFill="1" applyBorder="1" applyAlignment="1">
      <alignment horizontal="left" vertical="center" wrapText="1"/>
    </xf>
    <xf numFmtId="0" fontId="16" fillId="2" borderId="50" xfId="0" applyFont="1" applyFill="1" applyBorder="1" applyAlignment="1">
      <alignment horizontal="left" vertical="center" wrapText="1"/>
    </xf>
    <xf numFmtId="0" fontId="16" fillId="2" borderId="51" xfId="0" applyFont="1" applyFill="1" applyBorder="1" applyAlignment="1">
      <alignment horizontal="left" vertical="center" wrapText="1"/>
    </xf>
    <xf numFmtId="0" fontId="42" fillId="4" borderId="9"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42" fillId="4" borderId="11"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17" xfId="0" applyFont="1" applyFill="1" applyBorder="1" applyAlignment="1" applyProtection="1">
      <alignment horizontal="left" vertical="center"/>
      <protection locked="0"/>
    </xf>
    <xf numFmtId="0" fontId="26" fillId="2" borderId="42" xfId="0" applyFont="1" applyFill="1" applyBorder="1" applyAlignment="1" applyProtection="1">
      <alignment horizontal="left" vertical="center"/>
      <protection locked="0"/>
    </xf>
    <xf numFmtId="0" fontId="26" fillId="2" borderId="19" xfId="0" applyFont="1" applyFill="1" applyBorder="1" applyAlignment="1" applyProtection="1">
      <alignment horizontal="left" vertical="center"/>
      <protection locked="0"/>
    </xf>
    <xf numFmtId="0" fontId="26" fillId="2" borderId="7"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wrapText="1"/>
      <protection locked="0"/>
    </xf>
    <xf numFmtId="0" fontId="26" fillId="2" borderId="8"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6" fillId="2" borderId="12"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7" xfId="0" applyFont="1" applyFill="1" applyBorder="1" applyAlignment="1" applyProtection="1">
      <alignment horizontal="center" vertical="top" wrapText="1"/>
      <protection locked="0"/>
    </xf>
    <xf numFmtId="0" fontId="16" fillId="2" borderId="8" xfId="0" applyFont="1" applyFill="1" applyBorder="1" applyAlignment="1" applyProtection="1">
      <alignment horizontal="center" vertical="top" wrapText="1"/>
      <protection locked="0"/>
    </xf>
    <xf numFmtId="0" fontId="26" fillId="2" borderId="7" xfId="0" applyFont="1" applyFill="1" applyBorder="1" applyAlignment="1" applyProtection="1">
      <alignment vertical="center" wrapText="1"/>
      <protection locked="0"/>
    </xf>
    <xf numFmtId="0" fontId="26" fillId="2" borderId="8" xfId="0" applyFont="1" applyFill="1" applyBorder="1" applyAlignment="1" applyProtection="1">
      <alignment vertical="center" wrapText="1"/>
      <protection locked="0"/>
    </xf>
    <xf numFmtId="0" fontId="26" fillId="2" borderId="17" xfId="0" applyFont="1" applyFill="1" applyBorder="1" applyAlignment="1" applyProtection="1">
      <alignment horizontal="left" vertical="center" wrapText="1"/>
      <protection locked="0"/>
    </xf>
    <xf numFmtId="0" fontId="26" fillId="2" borderId="42"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16" fillId="0" borderId="7" xfId="0" applyFont="1" applyBorder="1" applyAlignment="1" applyProtection="1">
      <alignment horizontal="center" vertical="top" wrapText="1"/>
      <protection locked="0"/>
    </xf>
    <xf numFmtId="0" fontId="16" fillId="0" borderId="8" xfId="0" applyFont="1" applyBorder="1" applyAlignment="1" applyProtection="1">
      <alignment horizontal="center" vertical="top" wrapText="1"/>
      <protection locked="0"/>
    </xf>
    <xf numFmtId="0" fontId="16" fillId="2" borderId="12" xfId="0" applyFont="1" applyFill="1" applyBorder="1" applyAlignment="1" applyProtection="1">
      <alignment horizontal="center" vertical="top" wrapText="1"/>
      <protection locked="0"/>
    </xf>
    <xf numFmtId="0" fontId="26" fillId="2" borderId="12" xfId="0" applyFont="1" applyFill="1" applyBorder="1" applyAlignment="1" applyProtection="1">
      <alignment vertical="center" wrapText="1"/>
      <protection locked="0"/>
    </xf>
    <xf numFmtId="0" fontId="24" fillId="2" borderId="92" xfId="0" applyFont="1" applyFill="1" applyBorder="1" applyAlignment="1" applyProtection="1">
      <alignment horizontal="left" vertical="top" wrapText="1"/>
      <protection locked="0"/>
    </xf>
    <xf numFmtId="0" fontId="23" fillId="2" borderId="55" xfId="0" applyFont="1" applyFill="1" applyBorder="1" applyAlignment="1" applyProtection="1">
      <alignment horizontal="left" vertical="top" wrapText="1"/>
      <protection locked="0"/>
    </xf>
    <xf numFmtId="0" fontId="23" fillId="2" borderId="94" xfId="0" applyFont="1" applyFill="1" applyBorder="1" applyAlignment="1" applyProtection="1">
      <alignment horizontal="left" vertical="top" wrapText="1"/>
      <protection locked="0"/>
    </xf>
    <xf numFmtId="0" fontId="36" fillId="2" borderId="73" xfId="0" applyFont="1" applyFill="1" applyBorder="1" applyAlignment="1" applyProtection="1">
      <alignment horizontal="left" vertical="center" wrapText="1"/>
      <protection locked="0"/>
    </xf>
    <xf numFmtId="0" fontId="36" fillId="2" borderId="4" xfId="0" applyFont="1" applyFill="1" applyBorder="1" applyAlignment="1" applyProtection="1">
      <alignment horizontal="left" vertical="center" wrapText="1"/>
      <protection locked="0"/>
    </xf>
    <xf numFmtId="0" fontId="36" fillId="2" borderId="5" xfId="0" applyFont="1" applyFill="1" applyBorder="1" applyAlignment="1" applyProtection="1">
      <alignment horizontal="left" vertical="center" wrapText="1"/>
      <protection locked="0"/>
    </xf>
    <xf numFmtId="0" fontId="28" fillId="2" borderId="0" xfId="0" applyFont="1" applyFill="1" applyAlignment="1" applyProtection="1">
      <alignment horizontal="right" vertical="center" wrapText="1"/>
      <protection locked="0"/>
    </xf>
    <xf numFmtId="0" fontId="20" fillId="4" borderId="15" xfId="0" applyFont="1" applyFill="1" applyBorder="1" applyAlignment="1" applyProtection="1">
      <alignment horizontal="center" vertical="center" wrapText="1"/>
      <protection locked="0"/>
    </xf>
    <xf numFmtId="0" fontId="20" fillId="4" borderId="16" xfId="0" applyFont="1" applyFill="1" applyBorder="1" applyAlignment="1" applyProtection="1">
      <alignment horizontal="center" vertical="center" wrapText="1"/>
      <protection locked="0"/>
    </xf>
    <xf numFmtId="0" fontId="20" fillId="4" borderId="1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left" vertical="top" wrapText="1"/>
      <protection locked="0"/>
    </xf>
    <xf numFmtId="0" fontId="16" fillId="2" borderId="12"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8" fillId="2" borderId="0" xfId="0" applyFont="1" applyFill="1" applyAlignment="1" applyProtection="1">
      <alignment horizontal="left" vertical="center"/>
      <protection locked="0"/>
    </xf>
    <xf numFmtId="0" fontId="19" fillId="2" borderId="14" xfId="0" applyFont="1" applyFill="1" applyBorder="1" applyAlignment="1" applyProtection="1">
      <alignment horizontal="left" vertical="center" wrapText="1"/>
      <protection locked="0"/>
    </xf>
    <xf numFmtId="0" fontId="39" fillId="2" borderId="73" xfId="0" applyFont="1" applyFill="1" applyBorder="1" applyAlignment="1" applyProtection="1">
      <alignment horizontal="left" vertical="top" wrapText="1"/>
      <protection locked="0"/>
    </xf>
    <xf numFmtId="0" fontId="39" fillId="2" borderId="4" xfId="0" applyFont="1" applyFill="1" applyBorder="1" applyAlignment="1" applyProtection="1">
      <alignment horizontal="left" vertical="top" wrapText="1"/>
      <protection locked="0"/>
    </xf>
    <xf numFmtId="0" fontId="39" fillId="2" borderId="5" xfId="0" applyFont="1" applyFill="1" applyBorder="1" applyAlignment="1" applyProtection="1">
      <alignment horizontal="left" vertical="top" wrapText="1"/>
      <protection locked="0"/>
    </xf>
    <xf numFmtId="0" fontId="20" fillId="6" borderId="15"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6" borderId="39" xfId="0" applyFont="1" applyFill="1" applyBorder="1" applyAlignment="1" applyProtection="1">
      <alignment horizontal="center" vertical="center" wrapText="1"/>
      <protection locked="0"/>
    </xf>
    <xf numFmtId="0" fontId="20" fillId="6" borderId="42" xfId="0" applyFont="1" applyFill="1" applyBorder="1" applyAlignment="1" applyProtection="1">
      <alignment horizontal="center" vertical="center" wrapText="1"/>
      <protection locked="0"/>
    </xf>
    <xf numFmtId="0" fontId="20" fillId="6" borderId="18" xfId="0" applyFont="1" applyFill="1" applyBorder="1" applyAlignment="1" applyProtection="1">
      <alignment horizontal="center" vertical="center" wrapText="1"/>
      <protection locked="0"/>
    </xf>
    <xf numFmtId="0" fontId="20" fillId="6" borderId="19" xfId="0" applyFont="1" applyFill="1" applyBorder="1" applyAlignment="1" applyProtection="1">
      <alignment horizontal="center" vertical="center" wrapText="1"/>
      <protection locked="0"/>
    </xf>
    <xf numFmtId="0" fontId="67" fillId="2" borderId="6"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24" fillId="0" borderId="52" xfId="0" applyFont="1" applyBorder="1" applyAlignment="1" applyProtection="1">
      <alignment horizontal="left" vertical="top" wrapText="1"/>
      <protection locked="0"/>
    </xf>
    <xf numFmtId="0" fontId="24" fillId="0" borderId="43"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0" fillId="6" borderId="14" xfId="0" applyFont="1" applyFill="1" applyBorder="1" applyAlignment="1" applyProtection="1">
      <alignment horizontal="center" vertical="center" wrapText="1"/>
      <protection locked="0"/>
    </xf>
    <xf numFmtId="0" fontId="66" fillId="2" borderId="18" xfId="0" applyFont="1" applyFill="1" applyBorder="1" applyAlignment="1" applyProtection="1">
      <alignment horizontal="center" vertical="center" wrapText="1"/>
      <protection locked="0"/>
    </xf>
    <xf numFmtId="0" fontId="66" fillId="2" borderId="14" xfId="0" applyFont="1" applyFill="1" applyBorder="1" applyAlignment="1" applyProtection="1">
      <alignment horizontal="center" vertical="center" wrapText="1"/>
      <protection locked="0"/>
    </xf>
    <xf numFmtId="0" fontId="66" fillId="2" borderId="19"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8" fillId="2" borderId="10"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left" vertical="center" wrapText="1"/>
      <protection locked="0"/>
    </xf>
    <xf numFmtId="0" fontId="19" fillId="2" borderId="15"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top" wrapText="1"/>
      <protection locked="0"/>
    </xf>
    <xf numFmtId="0" fontId="16" fillId="2" borderId="64" xfId="0" applyFont="1" applyFill="1" applyBorder="1" applyAlignment="1" applyProtection="1">
      <alignment horizontal="center" vertical="top" wrapText="1"/>
      <protection locked="0"/>
    </xf>
    <xf numFmtId="0" fontId="16" fillId="2" borderId="6" xfId="0" applyFont="1" applyFill="1" applyBorder="1" applyAlignment="1" applyProtection="1">
      <alignment horizontal="center" vertical="top" wrapText="1"/>
      <protection locked="0"/>
    </xf>
    <xf numFmtId="0" fontId="26" fillId="2" borderId="6" xfId="0" applyFont="1" applyFill="1" applyBorder="1" applyAlignment="1" applyProtection="1">
      <alignment horizontal="left" vertical="top" wrapText="1"/>
      <protection locked="0"/>
    </xf>
    <xf numFmtId="0" fontId="15" fillId="6" borderId="6"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6" fillId="2" borderId="19"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6" fillId="2" borderId="64"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16" fillId="2" borderId="66" xfId="0" applyFont="1" applyFill="1" applyBorder="1" applyAlignment="1" applyProtection="1">
      <alignment horizontal="left" vertical="top" wrapText="1"/>
      <protection locked="0"/>
    </xf>
    <xf numFmtId="0" fontId="16" fillId="2" borderId="77" xfId="0" applyFont="1" applyFill="1" applyBorder="1" applyAlignment="1" applyProtection="1">
      <alignment horizontal="left" vertical="top" wrapText="1"/>
      <protection locked="0"/>
    </xf>
    <xf numFmtId="0" fontId="26" fillId="2" borderId="77" xfId="0" applyFont="1" applyFill="1" applyBorder="1" applyAlignment="1" applyProtection="1">
      <alignment horizontal="left" vertical="top" wrapText="1"/>
      <protection locked="0"/>
    </xf>
    <xf numFmtId="0" fontId="12" fillId="2" borderId="8"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8" fillId="2" borderId="9"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6" fillId="2" borderId="11" xfId="0" applyFont="1" applyFill="1" applyBorder="1" applyAlignment="1" applyProtection="1">
      <alignment horizontal="left" vertical="center" wrapText="1"/>
      <protection locked="0"/>
    </xf>
    <xf numFmtId="0" fontId="16" fillId="2" borderId="9" xfId="0" applyFont="1" applyFill="1" applyBorder="1" applyAlignment="1" applyProtection="1">
      <alignment horizontal="left" vertical="center" wrapText="1"/>
      <protection locked="0"/>
    </xf>
    <xf numFmtId="0" fontId="37" fillId="4" borderId="15" xfId="0" applyFont="1" applyFill="1" applyBorder="1" applyAlignment="1">
      <alignment horizontal="left" vertical="center" wrapText="1"/>
    </xf>
    <xf numFmtId="0" fontId="37" fillId="4" borderId="16"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7" xfId="0" applyFont="1" applyFill="1" applyBorder="1" applyAlignment="1">
      <alignment horizontal="left" vertical="center" wrapText="1"/>
    </xf>
    <xf numFmtId="0" fontId="37" fillId="4" borderId="12" xfId="0" applyFont="1" applyFill="1" applyBorder="1" applyAlignment="1">
      <alignment horizontal="left"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3" fillId="4" borderId="7" xfId="0" applyFont="1" applyFill="1" applyBorder="1" applyAlignment="1">
      <alignment horizontal="left" vertical="center" wrapText="1"/>
    </xf>
    <xf numFmtId="0" fontId="23" fillId="4" borderId="12" xfId="0" applyFont="1" applyFill="1" applyBorder="1" applyAlignment="1">
      <alignment horizontal="left" vertical="center" wrapText="1"/>
    </xf>
    <xf numFmtId="0" fontId="23" fillId="4" borderId="39"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2" fillId="2" borderId="79" xfId="0" applyFont="1" applyFill="1" applyBorder="1" applyAlignment="1">
      <alignment horizontal="left" vertical="center" wrapText="1"/>
    </xf>
    <xf numFmtId="0" fontId="12" fillId="2" borderId="85" xfId="0" applyFont="1" applyFill="1" applyBorder="1" applyAlignment="1">
      <alignment horizontal="left"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37" fillId="4" borderId="10" xfId="0" applyFont="1" applyFill="1" applyBorder="1" applyAlignment="1">
      <alignment horizontal="left" vertical="center" wrapText="1"/>
    </xf>
    <xf numFmtId="0" fontId="38" fillId="2" borderId="15" xfId="0" applyFont="1" applyFill="1" applyBorder="1" applyAlignment="1">
      <alignment vertical="center" wrapText="1"/>
    </xf>
    <xf numFmtId="0" fontId="38" fillId="2" borderId="39" xfId="0" applyFont="1" applyFill="1" applyBorder="1" applyAlignment="1">
      <alignment vertical="center" wrapText="1"/>
    </xf>
    <xf numFmtId="0" fontId="38" fillId="2" borderId="18" xfId="0" applyFont="1" applyFill="1" applyBorder="1" applyAlignment="1">
      <alignment vertical="center" wrapText="1"/>
    </xf>
    <xf numFmtId="0" fontId="15" fillId="4" borderId="7"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wrapText="1"/>
      <protection locked="0"/>
    </xf>
    <xf numFmtId="0" fontId="16" fillId="2" borderId="57" xfId="0" applyFont="1" applyFill="1" applyBorder="1" applyAlignment="1" applyProtection="1">
      <alignment horizontal="left" vertical="top" wrapText="1"/>
      <protection locked="0"/>
    </xf>
    <xf numFmtId="0" fontId="16" fillId="2" borderId="74" xfId="0" applyFont="1" applyFill="1" applyBorder="1" applyAlignment="1" applyProtection="1">
      <alignment horizontal="left" vertical="top" wrapText="1"/>
      <protection locked="0"/>
    </xf>
    <xf numFmtId="0" fontId="26" fillId="2" borderId="74" xfId="0" applyFont="1" applyFill="1" applyBorder="1" applyAlignment="1" applyProtection="1">
      <alignment horizontal="left" vertical="top" wrapText="1"/>
      <protection locked="0"/>
    </xf>
    <xf numFmtId="0" fontId="12" fillId="2" borderId="80" xfId="0" applyFont="1" applyFill="1" applyBorder="1" applyAlignment="1">
      <alignment horizontal="left" vertical="center" wrapText="1"/>
    </xf>
    <xf numFmtId="0" fontId="29" fillId="4" borderId="6" xfId="0" applyFont="1" applyFill="1" applyBorder="1" applyAlignment="1">
      <alignment horizontal="center" vertical="center"/>
    </xf>
    <xf numFmtId="0" fontId="17" fillId="2" borderId="0" xfId="0" applyFont="1" applyFill="1" applyAlignment="1">
      <alignment horizontal="right" vertical="center"/>
    </xf>
    <xf numFmtId="0" fontId="19" fillId="2" borderId="0" xfId="0" applyFont="1" applyFill="1" applyAlignment="1">
      <alignment horizontal="left" vertical="center"/>
    </xf>
    <xf numFmtId="0" fontId="12" fillId="2" borderId="5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6" fillId="2" borderId="52" xfId="0" applyFont="1" applyFill="1" applyBorder="1" applyAlignment="1" applyProtection="1">
      <alignment horizontal="center" vertical="top"/>
      <protection locked="0"/>
    </xf>
    <xf numFmtId="0" fontId="26" fillId="2" borderId="43" xfId="0" applyFont="1" applyFill="1" applyBorder="1" applyAlignment="1" applyProtection="1">
      <alignment horizontal="center" vertical="top"/>
      <protection locked="0"/>
    </xf>
    <xf numFmtId="0" fontId="26" fillId="2" borderId="3" xfId="0" applyFont="1" applyFill="1" applyBorder="1" applyAlignment="1" applyProtection="1">
      <alignment horizontal="center" vertical="top"/>
      <protection locked="0"/>
    </xf>
    <xf numFmtId="0" fontId="53" fillId="2" borderId="0" xfId="0" applyFont="1" applyFill="1" applyAlignment="1">
      <alignment horizontal="center" vertical="center"/>
    </xf>
    <xf numFmtId="0" fontId="12" fillId="2" borderId="52" xfId="0" applyFont="1" applyFill="1" applyBorder="1" applyAlignment="1">
      <alignment horizontal="left" vertical="center" wrapText="1"/>
    </xf>
    <xf numFmtId="0" fontId="12" fillId="2" borderId="4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4"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7" fillId="4" borderId="7" xfId="0" applyFont="1" applyFill="1" applyBorder="1" applyAlignment="1">
      <alignment horizontal="center" vertical="center" wrapText="1"/>
    </xf>
    <xf numFmtId="0" fontId="35" fillId="2" borderId="74" xfId="0" applyFont="1" applyFill="1" applyBorder="1" applyAlignment="1">
      <alignment horizontal="left" vertical="center" wrapText="1"/>
    </xf>
    <xf numFmtId="0" fontId="35" fillId="2" borderId="58" xfId="0" applyFont="1" applyFill="1" applyBorder="1" applyAlignment="1">
      <alignment horizontal="center" vertical="center" wrapText="1"/>
    </xf>
    <xf numFmtId="0" fontId="35" fillId="2" borderId="59" xfId="0" applyFont="1" applyFill="1" applyBorder="1" applyAlignment="1">
      <alignment horizontal="center" vertical="center" wrapText="1"/>
    </xf>
    <xf numFmtId="0" fontId="35" fillId="2" borderId="87"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5" fillId="2" borderId="68" xfId="0" applyFont="1" applyFill="1" applyBorder="1" applyAlignment="1">
      <alignment horizontal="center" vertical="center" wrapText="1"/>
    </xf>
    <xf numFmtId="0" fontId="35" fillId="2" borderId="70" xfId="0" applyFont="1" applyFill="1" applyBorder="1" applyAlignment="1">
      <alignment horizontal="center" vertical="center" wrapText="1"/>
    </xf>
    <xf numFmtId="0" fontId="35" fillId="2" borderId="77" xfId="0" applyFont="1" applyFill="1" applyBorder="1" applyAlignment="1">
      <alignment horizontal="left" vertical="center" wrapText="1"/>
    </xf>
    <xf numFmtId="0" fontId="43" fillId="2" borderId="0" xfId="0" applyFont="1" applyFill="1" applyAlignment="1">
      <alignment horizontal="center" vertical="center"/>
    </xf>
    <xf numFmtId="0" fontId="16" fillId="2" borderId="79" xfId="0" applyFont="1" applyFill="1" applyBorder="1" applyAlignment="1" applyProtection="1">
      <alignment horizontal="center" vertical="center" wrapText="1"/>
      <protection locked="0"/>
    </xf>
    <xf numFmtId="0" fontId="16" fillId="2" borderId="80" xfId="0" applyFont="1" applyFill="1" applyBorder="1" applyAlignment="1" applyProtection="1">
      <alignment horizontal="center" vertical="center" wrapText="1"/>
      <protection locked="0"/>
    </xf>
    <xf numFmtId="0" fontId="16" fillId="2" borderId="85" xfId="0" applyFont="1" applyFill="1" applyBorder="1" applyAlignment="1" applyProtection="1">
      <alignment horizontal="center" vertical="center" wrapText="1"/>
      <protection locked="0"/>
    </xf>
    <xf numFmtId="0" fontId="45" fillId="4" borderId="9"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29" fillId="4" borderId="9" xfId="0" applyFont="1" applyFill="1" applyBorder="1" applyAlignment="1">
      <alignment horizontal="center" vertical="center"/>
    </xf>
    <xf numFmtId="0" fontId="29" fillId="4" borderId="11" xfId="0" applyFont="1" applyFill="1" applyBorder="1" applyAlignment="1">
      <alignment horizontal="center" vertical="center"/>
    </xf>
    <xf numFmtId="0" fontId="16" fillId="2" borderId="0" xfId="0" applyFont="1" applyFill="1" applyAlignment="1">
      <alignment vertical="center" wrapText="1"/>
    </xf>
    <xf numFmtId="0" fontId="12" fillId="2" borderId="0" xfId="0" applyFont="1" applyFill="1" applyAlignment="1">
      <alignment horizontal="left" vertical="center"/>
    </xf>
    <xf numFmtId="0" fontId="45" fillId="4" borderId="6"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2"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15" fillId="2" borderId="14" xfId="0" applyFont="1" applyFill="1" applyBorder="1" applyAlignment="1">
      <alignment horizontal="left" vertical="center"/>
    </xf>
    <xf numFmtId="0" fontId="20" fillId="0" borderId="0" xfId="0" applyFont="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43" fillId="2" borderId="0" xfId="0" applyFont="1" applyFill="1" applyAlignment="1">
      <alignment horizontal="center" vertical="center" wrapText="1"/>
    </xf>
    <xf numFmtId="0" fontId="12" fillId="2" borderId="79" xfId="0" applyFont="1" applyFill="1" applyBorder="1" applyAlignment="1">
      <alignment horizontal="center" vertical="center" wrapText="1"/>
    </xf>
    <xf numFmtId="0" fontId="12" fillId="2" borderId="80"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5" fillId="0" borderId="52" xfId="0" applyFont="1" applyBorder="1" applyAlignment="1">
      <alignment horizontal="center" vertical="center"/>
    </xf>
    <xf numFmtId="0" fontId="15" fillId="0" borderId="43" xfId="0" applyFont="1" applyBorder="1" applyAlignment="1">
      <alignment horizontal="center" vertical="center"/>
    </xf>
    <xf numFmtId="0" fontId="15" fillId="0" borderId="3" xfId="0" applyFont="1" applyBorder="1" applyAlignment="1">
      <alignment horizontal="center" vertical="center"/>
    </xf>
    <xf numFmtId="0" fontId="45" fillId="4" borderId="11"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5" fillId="0" borderId="0" xfId="0" applyFont="1" applyAlignment="1">
      <alignment horizontal="left" vertical="center" wrapText="1"/>
    </xf>
    <xf numFmtId="0" fontId="12" fillId="2" borderId="88"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35" fillId="2" borderId="9"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protection locked="0"/>
    </xf>
    <xf numFmtId="0" fontId="35" fillId="2" borderId="11"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wrapText="1"/>
      <protection locked="0"/>
    </xf>
    <xf numFmtId="0" fontId="35" fillId="2" borderId="28" xfId="0" applyFont="1" applyFill="1" applyBorder="1" applyAlignment="1" applyProtection="1">
      <alignment horizontal="center" vertical="center" wrapText="1"/>
      <protection locked="0"/>
    </xf>
    <xf numFmtId="0" fontId="12" fillId="2" borderId="86"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61" fillId="2" borderId="0" xfId="0" applyFont="1" applyFill="1" applyAlignment="1">
      <alignment horizontal="left" vertical="center" wrapText="1"/>
    </xf>
    <xf numFmtId="0" fontId="61"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0" xfId="0" applyFont="1" applyFill="1" applyAlignment="1">
      <alignment horizontal="left" vertical="center"/>
    </xf>
    <xf numFmtId="0" fontId="7" fillId="2" borderId="6" xfId="0" applyFont="1" applyFill="1" applyBorder="1" applyAlignment="1" applyProtection="1">
      <alignment horizontal="center" vertical="center" wrapText="1"/>
      <protection locked="0"/>
    </xf>
    <xf numFmtId="0" fontId="35" fillId="4" borderId="15" xfId="0" applyFont="1" applyFill="1" applyBorder="1" applyAlignment="1">
      <alignment horizontal="center" vertical="center" wrapText="1"/>
    </xf>
    <xf numFmtId="0" fontId="35" fillId="4" borderId="16"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7" xfId="0" applyFont="1" applyFill="1" applyBorder="1" applyAlignment="1">
      <alignment horizontal="center" vertical="center" wrapText="1"/>
    </xf>
    <xf numFmtId="0" fontId="35" fillId="2" borderId="23" xfId="0" applyFont="1" applyFill="1" applyBorder="1" applyAlignment="1" applyProtection="1">
      <alignment horizontal="center" vertical="center"/>
      <protection locked="0"/>
    </xf>
    <xf numFmtId="0" fontId="35" fillId="2" borderId="24" xfId="0" applyFont="1" applyFill="1" applyBorder="1" applyAlignment="1" applyProtection="1">
      <alignment horizontal="center" vertical="center"/>
      <protection locked="0"/>
    </xf>
    <xf numFmtId="0" fontId="35" fillId="2" borderId="25" xfId="0" applyFont="1" applyFill="1" applyBorder="1" applyAlignment="1" applyProtection="1">
      <alignment horizontal="center" vertical="center"/>
      <protection locked="0"/>
    </xf>
    <xf numFmtId="0" fontId="35" fillId="2" borderId="23" xfId="0" applyFont="1" applyFill="1" applyBorder="1" applyAlignment="1" applyProtection="1">
      <alignment horizontal="center" vertical="center" wrapText="1"/>
      <protection locked="0"/>
    </xf>
    <xf numFmtId="0" fontId="35" fillId="2" borderId="26" xfId="0" applyFont="1" applyFill="1" applyBorder="1" applyAlignment="1" applyProtection="1">
      <alignment horizontal="center" vertical="center" wrapText="1"/>
      <protection locked="0"/>
    </xf>
    <xf numFmtId="0" fontId="35" fillId="2" borderId="30" xfId="0" applyFont="1" applyFill="1" applyBorder="1" applyAlignment="1" applyProtection="1">
      <alignment horizontal="center" vertical="center"/>
      <protection locked="0"/>
    </xf>
    <xf numFmtId="0" fontId="35" fillId="2" borderId="31" xfId="0" applyFont="1" applyFill="1" applyBorder="1" applyAlignment="1" applyProtection="1">
      <alignment horizontal="center" vertical="center"/>
      <protection locked="0"/>
    </xf>
    <xf numFmtId="0" fontId="35" fillId="2" borderId="32" xfId="0" applyFont="1" applyFill="1" applyBorder="1" applyAlignment="1" applyProtection="1">
      <alignment horizontal="center" vertical="center"/>
      <protection locked="0"/>
    </xf>
    <xf numFmtId="0" fontId="35" fillId="2" borderId="30" xfId="0" applyFont="1" applyFill="1" applyBorder="1" applyAlignment="1" applyProtection="1">
      <alignment horizontal="center" vertical="center" wrapText="1"/>
      <protection locked="0"/>
    </xf>
    <xf numFmtId="0" fontId="35" fillId="2" borderId="33" xfId="0" applyFont="1" applyFill="1" applyBorder="1" applyAlignment="1" applyProtection="1">
      <alignment horizontal="center" vertical="center" wrapText="1"/>
      <protection locked="0"/>
    </xf>
    <xf numFmtId="0" fontId="35" fillId="2" borderId="18"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19"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0" xfId="0" applyFont="1" applyFill="1" applyAlignment="1">
      <alignment horizontal="left" vertical="center"/>
    </xf>
    <xf numFmtId="0" fontId="19" fillId="6" borderId="38"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4" fillId="2" borderId="6" xfId="0" applyFont="1" applyFill="1" applyBorder="1" applyAlignment="1">
      <alignment horizontal="left" vertical="top" wrapText="1"/>
    </xf>
    <xf numFmtId="0" fontId="19" fillId="2" borderId="15"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48" fillId="2" borderId="0" xfId="0" applyFont="1" applyFill="1" applyAlignment="1">
      <alignment horizontal="left" vertical="center" wrapText="1"/>
    </xf>
    <xf numFmtId="0" fontId="48" fillId="2" borderId="0" xfId="0" applyFont="1" applyFill="1" applyAlignment="1">
      <alignment horizontal="left" vertical="center"/>
    </xf>
    <xf numFmtId="0" fontId="35" fillId="4" borderId="16"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9" fillId="2" borderId="105"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6" fillId="2" borderId="52" xfId="0" applyFont="1" applyFill="1" applyBorder="1" applyAlignment="1" applyProtection="1">
      <alignment horizontal="center" vertical="center" wrapText="1"/>
      <protection locked="0"/>
    </xf>
    <xf numFmtId="0" fontId="16" fillId="2" borderId="4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79" xfId="0" applyFont="1" applyFill="1" applyBorder="1" applyAlignment="1" applyProtection="1">
      <alignment horizontal="center" vertical="center"/>
      <protection locked="0"/>
    </xf>
    <xf numFmtId="0" fontId="16" fillId="2" borderId="80" xfId="0" applyFont="1" applyFill="1" applyBorder="1" applyAlignment="1" applyProtection="1">
      <alignment horizontal="center" vertical="center"/>
      <protection locked="0"/>
    </xf>
    <xf numFmtId="0" fontId="16" fillId="2" borderId="85" xfId="0" applyFont="1" applyFill="1" applyBorder="1" applyAlignment="1" applyProtection="1">
      <alignment horizontal="center" vertical="center"/>
      <protection locked="0"/>
    </xf>
    <xf numFmtId="0" fontId="31" fillId="2" borderId="52" xfId="0" applyFont="1" applyFill="1" applyBorder="1" applyAlignment="1">
      <alignment horizontal="center" vertical="center"/>
    </xf>
    <xf numFmtId="0" fontId="31" fillId="2" borderId="43" xfId="0" applyFont="1" applyFill="1" applyBorder="1" applyAlignment="1">
      <alignment horizontal="center" vertical="center"/>
    </xf>
    <xf numFmtId="0" fontId="31" fillId="2" borderId="3" xfId="0" applyFont="1" applyFill="1" applyBorder="1" applyAlignment="1">
      <alignment horizontal="center" vertical="center"/>
    </xf>
    <xf numFmtId="0" fontId="16" fillId="2" borderId="0" xfId="0" applyFont="1" applyFill="1" applyAlignment="1">
      <alignment horizontal="left" vertical="center"/>
    </xf>
    <xf numFmtId="0" fontId="15" fillId="4" borderId="6"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2" borderId="80"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64" fillId="2" borderId="0" xfId="0" applyFont="1" applyFill="1" applyAlignment="1">
      <alignment horizontal="left" vertical="center" wrapText="1"/>
    </xf>
    <xf numFmtId="0" fontId="20" fillId="2" borderId="0" xfId="0" applyFont="1" applyFill="1" applyAlignment="1">
      <alignment horizontal="left" vertical="center"/>
    </xf>
    <xf numFmtId="0" fontId="20" fillId="2" borderId="0" xfId="0" applyFont="1" applyFill="1" applyAlignment="1">
      <alignment horizontal="left" vertical="top" wrapText="1"/>
    </xf>
    <xf numFmtId="0" fontId="47" fillId="2" borderId="0" xfId="0" applyFont="1" applyFill="1" applyAlignment="1">
      <alignment horizontal="left" vertical="center" wrapText="1"/>
    </xf>
    <xf numFmtId="0" fontId="22" fillId="2" borderId="57" xfId="0" applyFont="1" applyFill="1" applyBorder="1" applyAlignment="1">
      <alignment horizontal="left" vertical="center" wrapText="1"/>
    </xf>
    <xf numFmtId="0" fontId="22" fillId="2" borderId="74" xfId="0" applyFont="1" applyFill="1" applyBorder="1" applyAlignment="1">
      <alignment horizontal="left" vertical="center" wrapText="1"/>
    </xf>
    <xf numFmtId="0" fontId="26" fillId="2" borderId="74" xfId="0" applyFont="1" applyFill="1" applyBorder="1" applyAlignment="1">
      <alignment horizontal="center" vertical="center" wrapText="1"/>
    </xf>
    <xf numFmtId="0" fontId="26" fillId="2" borderId="75" xfId="0" applyFont="1" applyFill="1" applyBorder="1" applyAlignment="1">
      <alignment horizontal="center" vertical="center" wrapText="1"/>
    </xf>
    <xf numFmtId="0" fontId="16" fillId="2" borderId="64"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0" fillId="2" borderId="71"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81" xfId="0" applyFont="1" applyFill="1" applyBorder="1" applyAlignment="1">
      <alignment horizontal="left" vertical="center" wrapText="1"/>
    </xf>
    <xf numFmtId="0" fontId="16" fillId="2" borderId="66" xfId="0" applyFont="1" applyFill="1" applyBorder="1" applyAlignment="1">
      <alignment horizontal="left" vertical="center" wrapText="1"/>
    </xf>
    <xf numFmtId="0" fontId="22" fillId="2" borderId="77" xfId="0" applyFont="1" applyFill="1" applyBorder="1" applyAlignment="1">
      <alignment horizontal="left" vertical="center" wrapText="1"/>
    </xf>
    <xf numFmtId="0" fontId="26" fillId="2" borderId="77" xfId="0" applyFont="1" applyFill="1" applyBorder="1" applyAlignment="1">
      <alignment horizontal="center" vertical="center" wrapText="1"/>
    </xf>
    <xf numFmtId="0" fontId="26" fillId="2" borderId="78" xfId="0" applyFont="1" applyFill="1" applyBorder="1" applyAlignment="1">
      <alignment horizontal="center" vertical="center" wrapText="1"/>
    </xf>
    <xf numFmtId="0" fontId="12" fillId="2" borderId="0" xfId="0" applyFont="1" applyFill="1" applyAlignment="1">
      <alignment horizontal="left" vertical="top" wrapText="1"/>
    </xf>
    <xf numFmtId="0" fontId="20" fillId="2" borderId="0" xfId="0" applyFont="1" applyFill="1" applyAlignment="1">
      <alignment horizontal="left" vertical="center" wrapText="1"/>
    </xf>
    <xf numFmtId="0" fontId="47" fillId="2" borderId="0" xfId="0" applyFont="1" applyFill="1" applyAlignment="1">
      <alignment horizontal="left" vertical="top" wrapText="1"/>
    </xf>
    <xf numFmtId="0" fontId="20" fillId="2" borderId="86"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18" fillId="2" borderId="87" xfId="0" applyFont="1" applyFill="1" applyBorder="1" applyAlignment="1">
      <alignment horizontal="left" vertical="center" wrapText="1"/>
    </xf>
    <xf numFmtId="0" fontId="20" fillId="2" borderId="95"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65" xfId="0" applyFont="1" applyFill="1" applyBorder="1" applyAlignment="1">
      <alignment horizontal="left" vertical="center" wrapText="1"/>
    </xf>
    <xf numFmtId="0" fontId="26" fillId="2" borderId="0" xfId="0" applyFont="1" applyFill="1" applyAlignment="1">
      <alignment vertical="center" wrapText="1"/>
    </xf>
    <xf numFmtId="0" fontId="26" fillId="2" borderId="81" xfId="0" applyFont="1" applyFill="1" applyBorder="1" applyAlignment="1">
      <alignment vertical="center" wrapText="1"/>
    </xf>
    <xf numFmtId="0" fontId="20" fillId="2" borderId="88" xfId="0" applyFont="1" applyFill="1" applyBorder="1" applyAlignment="1">
      <alignment horizontal="left" vertical="center" wrapText="1"/>
    </xf>
    <xf numFmtId="0" fontId="20" fillId="2" borderId="68" xfId="0" applyFont="1" applyFill="1" applyBorder="1" applyAlignment="1">
      <alignment horizontal="left" vertical="center" wrapText="1"/>
    </xf>
    <xf numFmtId="0" fontId="20" fillId="2" borderId="70"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81" xfId="0" applyFont="1" applyFill="1" applyBorder="1" applyAlignment="1">
      <alignment horizontal="left" vertical="center" wrapText="1"/>
    </xf>
    <xf numFmtId="0" fontId="26" fillId="2" borderId="84" xfId="0" applyFont="1" applyFill="1" applyBorder="1" applyAlignment="1">
      <alignment vertical="center" wrapText="1"/>
    </xf>
    <xf numFmtId="0" fontId="26" fillId="2" borderId="98" xfId="0" applyFont="1" applyFill="1" applyBorder="1" applyAlignment="1">
      <alignment vertical="center" wrapText="1"/>
    </xf>
    <xf numFmtId="0" fontId="45" fillId="4" borderId="6" xfId="0" applyFont="1" applyFill="1" applyBorder="1" applyAlignment="1">
      <alignment horizontal="center" vertical="center"/>
    </xf>
    <xf numFmtId="0" fontId="45" fillId="4" borderId="9"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5" xfId="0" applyFont="1" applyFill="1" applyBorder="1" applyAlignment="1">
      <alignment horizontal="center" vertical="center"/>
    </xf>
    <xf numFmtId="0" fontId="45" fillId="4" borderId="6" xfId="0" applyFont="1" applyFill="1" applyBorder="1" applyAlignment="1">
      <alignment horizontal="left" vertical="center" wrapText="1"/>
    </xf>
    <xf numFmtId="0" fontId="45" fillId="4" borderId="9" xfId="0" applyFont="1" applyFill="1" applyBorder="1" applyAlignment="1">
      <alignment horizontal="left" vertical="center" wrapText="1"/>
    </xf>
    <xf numFmtId="0" fontId="12" fillId="0" borderId="57" xfId="0" applyFont="1" applyBorder="1" applyAlignment="1">
      <alignment horizontal="left" vertical="center" wrapText="1"/>
    </xf>
    <xf numFmtId="0" fontId="12" fillId="0" borderId="74" xfId="0" applyFont="1" applyBorder="1" applyAlignment="1">
      <alignment horizontal="left" vertical="center" wrapText="1"/>
    </xf>
    <xf numFmtId="0" fontId="12" fillId="0" borderId="75" xfId="0" applyFont="1" applyBorder="1" applyAlignment="1">
      <alignment horizontal="left" vertical="center" wrapText="1"/>
    </xf>
    <xf numFmtId="0" fontId="12" fillId="5" borderId="11"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45" fillId="4" borderId="15" xfId="0" applyFont="1" applyFill="1" applyBorder="1" applyAlignment="1">
      <alignment horizontal="center" vertical="center"/>
    </xf>
    <xf numFmtId="0" fontId="45" fillId="4" borderId="16" xfId="0" applyFont="1" applyFill="1" applyBorder="1" applyAlignment="1">
      <alignment horizontal="center" vertical="center"/>
    </xf>
    <xf numFmtId="0" fontId="45" fillId="4" borderId="17" xfId="0" applyFont="1" applyFill="1" applyBorder="1" applyAlignment="1">
      <alignment horizontal="center" vertical="center"/>
    </xf>
    <xf numFmtId="0" fontId="12" fillId="0" borderId="66"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12" fillId="0" borderId="64" xfId="0" applyFont="1" applyBorder="1" applyAlignment="1">
      <alignment horizontal="left" vertical="center" wrapText="1"/>
    </xf>
    <xf numFmtId="0" fontId="12" fillId="0" borderId="6" xfId="0" applyFont="1" applyBorder="1" applyAlignment="1">
      <alignment horizontal="left" vertical="center" wrapText="1"/>
    </xf>
    <xf numFmtId="0" fontId="12" fillId="0" borderId="76" xfId="0" applyFont="1" applyBorder="1" applyAlignment="1">
      <alignment horizontal="left" vertical="center" wrapText="1"/>
    </xf>
    <xf numFmtId="0" fontId="52" fillId="2" borderId="0" xfId="0" applyFont="1" applyFill="1" applyAlignment="1">
      <alignment horizontal="right" vertical="center"/>
    </xf>
    <xf numFmtId="0" fontId="37" fillId="2" borderId="0" xfId="0" applyFont="1" applyFill="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0" fontId="69" fillId="4" borderId="6" xfId="0" applyFont="1" applyFill="1" applyBorder="1" applyAlignment="1">
      <alignment horizontal="left" vertical="center" wrapText="1"/>
    </xf>
    <xf numFmtId="0" fontId="69" fillId="4" borderId="9" xfId="0" applyFont="1" applyFill="1" applyBorder="1" applyAlignment="1">
      <alignment horizontal="left" vertical="center" wrapText="1"/>
    </xf>
    <xf numFmtId="0" fontId="26" fillId="2" borderId="79" xfId="0" applyFont="1" applyFill="1" applyBorder="1" applyAlignment="1">
      <alignment horizontal="center" vertical="center"/>
    </xf>
    <xf numFmtId="0" fontId="26" fillId="2" borderId="80" xfId="0" applyFont="1" applyFill="1" applyBorder="1" applyAlignment="1">
      <alignment horizontal="center" vertical="center"/>
    </xf>
    <xf numFmtId="0" fontId="26" fillId="2" borderId="85" xfId="0" applyFont="1" applyFill="1" applyBorder="1" applyAlignment="1">
      <alignment horizontal="center" vertical="center"/>
    </xf>
    <xf numFmtId="0" fontId="70" fillId="0" borderId="0" xfId="0" applyFont="1" applyAlignment="1">
      <alignment horizontal="left" vertical="center" wrapText="1"/>
    </xf>
    <xf numFmtId="0" fontId="12" fillId="2" borderId="101" xfId="0" applyFont="1" applyFill="1" applyBorder="1" applyAlignment="1">
      <alignment horizontal="left" vertical="center" wrapText="1"/>
    </xf>
    <xf numFmtId="0" fontId="12" fillId="2" borderId="61" xfId="0" applyFont="1" applyFill="1" applyBorder="1" applyAlignment="1">
      <alignment horizontal="left" vertical="center" wrapText="1"/>
    </xf>
    <xf numFmtId="0" fontId="59" fillId="2" borderId="79" xfId="0" applyFont="1" applyFill="1" applyBorder="1" applyAlignment="1">
      <alignment horizontal="left" vertical="center" wrapText="1"/>
    </xf>
    <xf numFmtId="0" fontId="59" fillId="2" borderId="80" xfId="0" applyFont="1" applyFill="1" applyBorder="1" applyAlignment="1">
      <alignment horizontal="left" vertical="center" wrapText="1"/>
    </xf>
    <xf numFmtId="0" fontId="59" fillId="2" borderId="85" xfId="0" applyFont="1" applyFill="1" applyBorder="1" applyAlignment="1">
      <alignment horizontal="left" vertical="center" wrapText="1"/>
    </xf>
    <xf numFmtId="0" fontId="37" fillId="2" borderId="0" xfId="0" applyFont="1" applyFill="1" applyAlignment="1">
      <alignment horizontal="center" vertical="center" wrapText="1"/>
    </xf>
    <xf numFmtId="0" fontId="45" fillId="4" borderId="10"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3" xfId="0" applyFont="1" applyFill="1" applyBorder="1" applyAlignment="1">
      <alignment horizontal="center" vertical="center"/>
    </xf>
    <xf numFmtId="0" fontId="45" fillId="4" borderId="11" xfId="0" applyFont="1" applyFill="1" applyBorder="1" applyAlignment="1">
      <alignment horizontal="center" vertical="center"/>
    </xf>
    <xf numFmtId="0" fontId="45" fillId="2" borderId="6"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2" borderId="14" xfId="0" applyFont="1" applyFill="1" applyBorder="1" applyAlignment="1">
      <alignment horizontal="left" wrapText="1"/>
    </xf>
    <xf numFmtId="0" fontId="12" fillId="4" borderId="6" xfId="0" applyFont="1" applyFill="1" applyBorder="1" applyAlignment="1">
      <alignment horizontal="center" vertical="center" wrapText="1"/>
    </xf>
    <xf numFmtId="0" fontId="12" fillId="2" borderId="0" xfId="0" applyFont="1" applyFill="1">
      <alignment vertical="center"/>
    </xf>
    <xf numFmtId="0" fontId="15" fillId="0" borderId="0" xfId="0" applyFont="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L$53" lockText="1" noThreeD="1"/>
</file>

<file path=xl/ctrlProps/ctrlProp101.xml><?xml version="1.0" encoding="utf-8"?>
<formControlPr xmlns="http://schemas.microsoft.com/office/spreadsheetml/2009/9/main" objectType="CheckBox" fmlaLink="$K$67" lockText="1" noThreeD="1"/>
</file>

<file path=xl/ctrlProps/ctrlProp102.xml><?xml version="1.0" encoding="utf-8"?>
<formControlPr xmlns="http://schemas.microsoft.com/office/spreadsheetml/2009/9/main" objectType="CheckBox" fmlaLink="$L$67" lockText="1" noThreeD="1"/>
</file>

<file path=xl/ctrlProps/ctrlProp103.xml><?xml version="1.0" encoding="utf-8"?>
<formControlPr xmlns="http://schemas.microsoft.com/office/spreadsheetml/2009/9/main" objectType="CheckBox" fmlaLink="$K$54" lockText="1" noThreeD="1"/>
</file>

<file path=xl/ctrlProps/ctrlProp104.xml><?xml version="1.0" encoding="utf-8"?>
<formControlPr xmlns="http://schemas.microsoft.com/office/spreadsheetml/2009/9/main" objectType="CheckBox" fmlaLink="$L$54" lockText="1" noThreeD="1"/>
</file>

<file path=xl/ctrlProps/ctrlProp105.xml><?xml version="1.0" encoding="utf-8"?>
<formControlPr xmlns="http://schemas.microsoft.com/office/spreadsheetml/2009/9/main" objectType="CheckBox" fmlaLink="$K$55" lockText="1" noThreeD="1"/>
</file>

<file path=xl/ctrlProps/ctrlProp106.xml><?xml version="1.0" encoding="utf-8"?>
<formControlPr xmlns="http://schemas.microsoft.com/office/spreadsheetml/2009/9/main" objectType="CheckBox" fmlaLink="$L$55" lockText="1" noThreeD="1"/>
</file>

<file path=xl/ctrlProps/ctrlProp107.xml><?xml version="1.0" encoding="utf-8"?>
<formControlPr xmlns="http://schemas.microsoft.com/office/spreadsheetml/2009/9/main" objectType="CheckBox" fmlaLink="$K$56" lockText="1" noThreeD="1"/>
</file>

<file path=xl/ctrlProps/ctrlProp108.xml><?xml version="1.0" encoding="utf-8"?>
<formControlPr xmlns="http://schemas.microsoft.com/office/spreadsheetml/2009/9/main" objectType="CheckBox" fmlaLink="$L$56" lockText="1" noThreeD="1"/>
</file>

<file path=xl/ctrlProps/ctrlProp109.xml><?xml version="1.0" encoding="utf-8"?>
<formControlPr xmlns="http://schemas.microsoft.com/office/spreadsheetml/2009/9/main" objectType="CheckBox" fmlaLink="$K$57"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L$57" lockText="1" noThreeD="1"/>
</file>

<file path=xl/ctrlProps/ctrlProp111.xml><?xml version="1.0" encoding="utf-8"?>
<formControlPr xmlns="http://schemas.microsoft.com/office/spreadsheetml/2009/9/main" objectType="CheckBox" fmlaLink="$L$58" lockText="1" noThreeD="1"/>
</file>

<file path=xl/ctrlProps/ctrlProp112.xml><?xml version="1.0" encoding="utf-8"?>
<formControlPr xmlns="http://schemas.microsoft.com/office/spreadsheetml/2009/9/main" objectType="CheckBox" fmlaLink="$K$58" lockText="1" noThreeD="1"/>
</file>

<file path=xl/ctrlProps/ctrlProp113.xml><?xml version="1.0" encoding="utf-8"?>
<formControlPr xmlns="http://schemas.microsoft.com/office/spreadsheetml/2009/9/main" objectType="CheckBox" fmlaLink="$O$59" lockText="1" noThreeD="1"/>
</file>

<file path=xl/ctrlProps/ctrlProp114.xml><?xml version="1.0" encoding="utf-8"?>
<formControlPr xmlns="http://schemas.microsoft.com/office/spreadsheetml/2009/9/main" objectType="CheckBox" fmlaLink="$N$59" lockText="1" noThreeD="1"/>
</file>

<file path=xl/ctrlProps/ctrlProp115.xml><?xml version="1.0" encoding="utf-8"?>
<formControlPr xmlns="http://schemas.microsoft.com/office/spreadsheetml/2009/9/main" objectType="CheckBox" fmlaLink="$O$60" lockText="1" noThreeD="1"/>
</file>

<file path=xl/ctrlProps/ctrlProp116.xml><?xml version="1.0" encoding="utf-8"?>
<formControlPr xmlns="http://schemas.microsoft.com/office/spreadsheetml/2009/9/main" objectType="CheckBox" fmlaLink="$N$60" lockText="1" noThreeD="1"/>
</file>

<file path=xl/ctrlProps/ctrlProp117.xml><?xml version="1.0" encoding="utf-8"?>
<formControlPr xmlns="http://schemas.microsoft.com/office/spreadsheetml/2009/9/main" objectType="CheckBox" fmlaLink="$O$61" lockText="1" noThreeD="1"/>
</file>

<file path=xl/ctrlProps/ctrlProp118.xml><?xml version="1.0" encoding="utf-8"?>
<formControlPr xmlns="http://schemas.microsoft.com/office/spreadsheetml/2009/9/main" objectType="CheckBox" fmlaLink="$N$61" lockText="1" noThreeD="1"/>
</file>

<file path=xl/ctrlProps/ctrlProp119.xml><?xml version="1.0" encoding="utf-8"?>
<formControlPr xmlns="http://schemas.microsoft.com/office/spreadsheetml/2009/9/main" objectType="CheckBox" fmlaLink="$L$63" lockText="1" noThreeD="1"/>
</file>

<file path=xl/ctrlProps/ctrlProp12.xml><?xml version="1.0" encoding="utf-8"?>
<formControlPr xmlns="http://schemas.microsoft.com/office/spreadsheetml/2009/9/main" objectType="CheckBox" fmlaLink="$N$11" lockText="1" noThreeD="1"/>
</file>

<file path=xl/ctrlProps/ctrlProp120.xml><?xml version="1.0" encoding="utf-8"?>
<formControlPr xmlns="http://schemas.microsoft.com/office/spreadsheetml/2009/9/main" objectType="CheckBox" fmlaLink="$K$63" lockText="1" noThreeD="1"/>
</file>

<file path=xl/ctrlProps/ctrlProp121.xml><?xml version="1.0" encoding="utf-8"?>
<formControlPr xmlns="http://schemas.microsoft.com/office/spreadsheetml/2009/9/main" objectType="CheckBox" fmlaLink="$O$62" lockText="1" noThreeD="1"/>
</file>

<file path=xl/ctrlProps/ctrlProp122.xml><?xml version="1.0" encoding="utf-8"?>
<formControlPr xmlns="http://schemas.microsoft.com/office/spreadsheetml/2009/9/main" objectType="CheckBox" fmlaLink="$N$62" lockText="1" noThreeD="1"/>
</file>

<file path=xl/ctrlProps/ctrlProp123.xml><?xml version="1.0" encoding="utf-8"?>
<formControlPr xmlns="http://schemas.microsoft.com/office/spreadsheetml/2009/9/main" objectType="CheckBox" fmlaLink="$O$66" lockText="1" noThreeD="1"/>
</file>

<file path=xl/ctrlProps/ctrlProp124.xml><?xml version="1.0" encoding="utf-8"?>
<formControlPr xmlns="http://schemas.microsoft.com/office/spreadsheetml/2009/9/main" objectType="CheckBox" fmlaLink="$N$66" lockText="1" noThreeD="1"/>
</file>

<file path=xl/ctrlProps/ctrlProp125.xml><?xml version="1.0" encoding="utf-8"?>
<formControlPr xmlns="http://schemas.microsoft.com/office/spreadsheetml/2009/9/main" objectType="CheckBox" fmlaLink="$L$64" lockText="1" noThreeD="1"/>
</file>

<file path=xl/ctrlProps/ctrlProp126.xml><?xml version="1.0" encoding="utf-8"?>
<formControlPr xmlns="http://schemas.microsoft.com/office/spreadsheetml/2009/9/main" objectType="CheckBox" fmlaLink="$K$64" lockText="1" noThreeD="1"/>
</file>

<file path=xl/ctrlProps/ctrlProp127.xml><?xml version="1.0" encoding="utf-8"?>
<formControlPr xmlns="http://schemas.microsoft.com/office/spreadsheetml/2009/9/main" objectType="CheckBox" fmlaLink="$L$65" lockText="1" noThreeD="1"/>
</file>

<file path=xl/ctrlProps/ctrlProp128.xml><?xml version="1.0" encoding="utf-8"?>
<formControlPr xmlns="http://schemas.microsoft.com/office/spreadsheetml/2009/9/main" objectType="CheckBox" fmlaLink="$K$65" lockText="1" noThreeD="1"/>
</file>

<file path=xl/ctrlProps/ctrlProp129.xml><?xml version="1.0" encoding="utf-8"?>
<formControlPr xmlns="http://schemas.microsoft.com/office/spreadsheetml/2009/9/main" objectType="CheckBox" fmlaLink="$J$16" noThreeD="1"/>
</file>

<file path=xl/ctrlProps/ctrlProp13.xml><?xml version="1.0" encoding="utf-8"?>
<formControlPr xmlns="http://schemas.microsoft.com/office/spreadsheetml/2009/9/main" objectType="CheckBox" fmlaLink="$O$11" lockText="1" noThreeD="1"/>
</file>

<file path=xl/ctrlProps/ctrlProp130.xml><?xml version="1.0" encoding="utf-8"?>
<formControlPr xmlns="http://schemas.microsoft.com/office/spreadsheetml/2009/9/main" objectType="CheckBox" fmlaLink="$M$30" noThreeD="1"/>
</file>

<file path=xl/ctrlProps/ctrlProp131.xml><?xml version="1.0" encoding="utf-8"?>
<formControlPr xmlns="http://schemas.microsoft.com/office/spreadsheetml/2009/9/main" objectType="CheckBox" fmlaLink="$M$31" noThreeD="1"/>
</file>

<file path=xl/ctrlProps/ctrlProp132.xml><?xml version="1.0" encoding="utf-8"?>
<formControlPr xmlns="http://schemas.microsoft.com/office/spreadsheetml/2009/9/main" objectType="CheckBox" fmlaLink="$M$38" noThreeD="1"/>
</file>

<file path=xl/ctrlProps/ctrlProp133.xml><?xml version="1.0" encoding="utf-8"?>
<formControlPr xmlns="http://schemas.microsoft.com/office/spreadsheetml/2009/9/main" objectType="CheckBox" fmlaLink="$J$41" noThreeD="1"/>
</file>

<file path=xl/ctrlProps/ctrlProp134.xml><?xml version="1.0" encoding="utf-8"?>
<formControlPr xmlns="http://schemas.microsoft.com/office/spreadsheetml/2009/9/main" objectType="CheckBox" fmlaLink="$J$42" noThreeD="1"/>
</file>

<file path=xl/ctrlProps/ctrlProp135.xml><?xml version="1.0" encoding="utf-8"?>
<formControlPr xmlns="http://schemas.microsoft.com/office/spreadsheetml/2009/9/main" objectType="CheckBox" fmlaLink="$M$43" noThreeD="1"/>
</file>

<file path=xl/ctrlProps/ctrlProp136.xml><?xml version="1.0" encoding="utf-8"?>
<formControlPr xmlns="http://schemas.microsoft.com/office/spreadsheetml/2009/9/main" objectType="CheckBox" fmlaLink="$J$46" noThreeD="1"/>
</file>

<file path=xl/ctrlProps/ctrlProp137.xml><?xml version="1.0" encoding="utf-8"?>
<formControlPr xmlns="http://schemas.microsoft.com/office/spreadsheetml/2009/9/main" objectType="CheckBox" fmlaLink="$M$44" noThreeD="1"/>
</file>

<file path=xl/ctrlProps/ctrlProp138.xml><?xml version="1.0" encoding="utf-8"?>
<formControlPr xmlns="http://schemas.microsoft.com/office/spreadsheetml/2009/9/main" objectType="CheckBox" fmlaLink="$J$47" noThreeD="1"/>
</file>

<file path=xl/ctrlProps/ctrlProp139.xml><?xml version="1.0" encoding="utf-8"?>
<formControlPr xmlns="http://schemas.microsoft.com/office/spreadsheetml/2009/9/main" objectType="CheckBox" fmlaLink="$J$48"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J$50" noThreeD="1"/>
</file>

<file path=xl/ctrlProps/ctrlProp141.xml><?xml version="1.0" encoding="utf-8"?>
<formControlPr xmlns="http://schemas.microsoft.com/office/spreadsheetml/2009/9/main" objectType="CheckBox" fmlaLink="$J$51" noThreeD="1"/>
</file>

<file path=xl/ctrlProps/ctrlProp142.xml><?xml version="1.0" encoding="utf-8"?>
<formControlPr xmlns="http://schemas.microsoft.com/office/spreadsheetml/2009/9/main" objectType="CheckBox" fmlaLink="$J$54" noThreeD="1"/>
</file>

<file path=xl/ctrlProps/ctrlProp143.xml><?xml version="1.0" encoding="utf-8"?>
<formControlPr xmlns="http://schemas.microsoft.com/office/spreadsheetml/2009/9/main" objectType="CheckBox" fmlaLink="$M$55" noThreeD="1"/>
</file>

<file path=xl/ctrlProps/ctrlProp144.xml><?xml version="1.0" encoding="utf-8"?>
<formControlPr xmlns="http://schemas.microsoft.com/office/spreadsheetml/2009/9/main" objectType="CheckBox" fmlaLink="$M$57" noThreeD="1"/>
</file>

<file path=xl/ctrlProps/ctrlProp145.xml><?xml version="1.0" encoding="utf-8"?>
<formControlPr xmlns="http://schemas.microsoft.com/office/spreadsheetml/2009/9/main" objectType="CheckBox" fmlaLink="$M$59" noThreeD="1"/>
</file>

<file path=xl/ctrlProps/ctrlProp146.xml><?xml version="1.0" encoding="utf-8"?>
<formControlPr xmlns="http://schemas.microsoft.com/office/spreadsheetml/2009/9/main" objectType="CheckBox" fmlaLink="$J$63" noThreeD="1"/>
</file>

<file path=xl/ctrlProps/ctrlProp147.xml><?xml version="1.0" encoding="utf-8"?>
<formControlPr xmlns="http://schemas.microsoft.com/office/spreadsheetml/2009/9/main" objectType="CheckBox" fmlaLink="$K$16" noThreeD="1"/>
</file>

<file path=xl/ctrlProps/ctrlProp148.xml><?xml version="1.0" encoding="utf-8"?>
<formControlPr xmlns="http://schemas.microsoft.com/office/spreadsheetml/2009/9/main" objectType="CheckBox" fmlaLink="$N$30" noThreeD="1"/>
</file>

<file path=xl/ctrlProps/ctrlProp149.xml><?xml version="1.0" encoding="utf-8"?>
<formControlPr xmlns="http://schemas.microsoft.com/office/spreadsheetml/2009/9/main" objectType="CheckBox" fmlaLink="$N$3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N$38" noThreeD="1"/>
</file>

<file path=xl/ctrlProps/ctrlProp151.xml><?xml version="1.0" encoding="utf-8"?>
<formControlPr xmlns="http://schemas.microsoft.com/office/spreadsheetml/2009/9/main" objectType="CheckBox" fmlaLink="$K$41" noThreeD="1"/>
</file>

<file path=xl/ctrlProps/ctrlProp152.xml><?xml version="1.0" encoding="utf-8"?>
<formControlPr xmlns="http://schemas.microsoft.com/office/spreadsheetml/2009/9/main" objectType="CheckBox" fmlaLink="$K$42" noThreeD="1"/>
</file>

<file path=xl/ctrlProps/ctrlProp153.xml><?xml version="1.0" encoding="utf-8"?>
<formControlPr xmlns="http://schemas.microsoft.com/office/spreadsheetml/2009/9/main" objectType="CheckBox" fmlaLink="$N$43" noThreeD="1"/>
</file>

<file path=xl/ctrlProps/ctrlProp154.xml><?xml version="1.0" encoding="utf-8"?>
<formControlPr xmlns="http://schemas.microsoft.com/office/spreadsheetml/2009/9/main" objectType="CheckBox" fmlaLink="$N$44" noThreeD="1"/>
</file>

<file path=xl/ctrlProps/ctrlProp155.xml><?xml version="1.0" encoding="utf-8"?>
<formControlPr xmlns="http://schemas.microsoft.com/office/spreadsheetml/2009/9/main" objectType="CheckBox" fmlaLink="$K$46" noThreeD="1"/>
</file>

<file path=xl/ctrlProps/ctrlProp156.xml><?xml version="1.0" encoding="utf-8"?>
<formControlPr xmlns="http://schemas.microsoft.com/office/spreadsheetml/2009/9/main" objectType="CheckBox" fmlaLink="$K$47" noThreeD="1"/>
</file>

<file path=xl/ctrlProps/ctrlProp157.xml><?xml version="1.0" encoding="utf-8"?>
<formControlPr xmlns="http://schemas.microsoft.com/office/spreadsheetml/2009/9/main" objectType="CheckBox" fmlaLink="$K$48" noThreeD="1"/>
</file>

<file path=xl/ctrlProps/ctrlProp158.xml><?xml version="1.0" encoding="utf-8"?>
<formControlPr xmlns="http://schemas.microsoft.com/office/spreadsheetml/2009/9/main" objectType="CheckBox" fmlaLink="$K$50" noThreeD="1"/>
</file>

<file path=xl/ctrlProps/ctrlProp159.xml><?xml version="1.0" encoding="utf-8"?>
<formControlPr xmlns="http://schemas.microsoft.com/office/spreadsheetml/2009/9/main" objectType="CheckBox" fmlaLink="$K$51" noThreeD="1"/>
</file>

<file path=xl/ctrlProps/ctrlProp16.xml><?xml version="1.0" encoding="utf-8"?>
<formControlPr xmlns="http://schemas.microsoft.com/office/spreadsheetml/2009/9/main" objectType="CheckBox" fmlaLink="$L$7" lockText="1" noThreeD="1"/>
</file>

<file path=xl/ctrlProps/ctrlProp160.xml><?xml version="1.0" encoding="utf-8"?>
<formControlPr xmlns="http://schemas.microsoft.com/office/spreadsheetml/2009/9/main" objectType="CheckBox" fmlaLink="$K$54" noThreeD="1"/>
</file>

<file path=xl/ctrlProps/ctrlProp161.xml><?xml version="1.0" encoding="utf-8"?>
<formControlPr xmlns="http://schemas.microsoft.com/office/spreadsheetml/2009/9/main" objectType="CheckBox" fmlaLink="$N$55" noThreeD="1"/>
</file>

<file path=xl/ctrlProps/ctrlProp162.xml><?xml version="1.0" encoding="utf-8"?>
<formControlPr xmlns="http://schemas.microsoft.com/office/spreadsheetml/2009/9/main" objectType="CheckBox" fmlaLink="$N$57" noThreeD="1"/>
</file>

<file path=xl/ctrlProps/ctrlProp163.xml><?xml version="1.0" encoding="utf-8"?>
<formControlPr xmlns="http://schemas.microsoft.com/office/spreadsheetml/2009/9/main" objectType="CheckBox" fmlaLink="$N$59" noThreeD="1"/>
</file>

<file path=xl/ctrlProps/ctrlProp164.xml><?xml version="1.0" encoding="utf-8"?>
<formControlPr xmlns="http://schemas.microsoft.com/office/spreadsheetml/2009/9/main" objectType="CheckBox" fmlaLink="$K$63" noThreeD="1"/>
</file>

<file path=xl/ctrlProps/ctrlProp165.xml><?xml version="1.0" encoding="utf-8"?>
<formControlPr xmlns="http://schemas.microsoft.com/office/spreadsheetml/2009/9/main" objectType="CheckBox" fmlaLink="$N$58" noThreeD="1"/>
</file>

<file path=xl/ctrlProps/ctrlProp166.xml><?xml version="1.0" encoding="utf-8"?>
<formControlPr xmlns="http://schemas.microsoft.com/office/spreadsheetml/2009/9/main" objectType="CheckBox" checked="Checked" fmlaLink="$L$63" lockText="1" noThreeD="1"/>
</file>

<file path=xl/ctrlProps/ctrlProp167.xml><?xml version="1.0" encoding="utf-8"?>
<formControlPr xmlns="http://schemas.microsoft.com/office/spreadsheetml/2009/9/main" objectType="CheckBox" fmlaLink="$M$58" noThreeD="1"/>
</file>

<file path=xl/ctrlProps/ctrlProp168.xml><?xml version="1.0" encoding="utf-8"?>
<formControlPr xmlns="http://schemas.microsoft.com/office/spreadsheetml/2009/9/main" objectType="CheckBox" fmlaLink="$J$17" noThreeD="1"/>
</file>

<file path=xl/ctrlProps/ctrlProp169.xml><?xml version="1.0" encoding="utf-8"?>
<formControlPr xmlns="http://schemas.microsoft.com/office/spreadsheetml/2009/9/main" objectType="CheckBox" fmlaLink="$K$17" noThreeD="1"/>
</file>

<file path=xl/ctrlProps/ctrlProp17.xml><?xml version="1.0" encoding="utf-8"?>
<formControlPr xmlns="http://schemas.microsoft.com/office/spreadsheetml/2009/9/main" objectType="CheckBox" fmlaLink="$N$8" lockText="1" noThreeD="1"/>
</file>

<file path=xl/ctrlProps/ctrlProp170.xml><?xml version="1.0" encoding="utf-8"?>
<formControlPr xmlns="http://schemas.microsoft.com/office/spreadsheetml/2009/9/main" objectType="CheckBox" fmlaLink="$J$34" noThreeD="1"/>
</file>

<file path=xl/ctrlProps/ctrlProp171.xml><?xml version="1.0" encoding="utf-8"?>
<formControlPr xmlns="http://schemas.microsoft.com/office/spreadsheetml/2009/9/main" objectType="CheckBox" fmlaLink="$K$34" noThreeD="1"/>
</file>

<file path=xl/ctrlProps/ctrlProp172.xml><?xml version="1.0" encoding="utf-8"?>
<formControlPr xmlns="http://schemas.microsoft.com/office/spreadsheetml/2009/9/main" objectType="CheckBox" fmlaLink="$J$33" noThreeD="1"/>
</file>

<file path=xl/ctrlProps/ctrlProp173.xml><?xml version="1.0" encoding="utf-8"?>
<formControlPr xmlns="http://schemas.microsoft.com/office/spreadsheetml/2009/9/main" objectType="CheckBox" fmlaLink="$K$33" noThreeD="1"/>
</file>

<file path=xl/ctrlProps/ctrlProp174.xml><?xml version="1.0" encoding="utf-8"?>
<formControlPr xmlns="http://schemas.microsoft.com/office/spreadsheetml/2009/9/main" objectType="CheckBox" fmlaLink="$O$58" lockText="1" noThreeD="1"/>
</file>

<file path=xl/ctrlProps/ctrlProp175.xml><?xml version="1.0" encoding="utf-8"?>
<formControlPr xmlns="http://schemas.microsoft.com/office/spreadsheetml/2009/9/main" objectType="CheckBox" fmlaLink="$J$61" noThreeD="1"/>
</file>

<file path=xl/ctrlProps/ctrlProp176.xml><?xml version="1.0" encoding="utf-8"?>
<formControlPr xmlns="http://schemas.microsoft.com/office/spreadsheetml/2009/9/main" objectType="CheckBox" fmlaLink="$K$61" noThreeD="1"/>
</file>

<file path=xl/ctrlProps/ctrlProp177.xml><?xml version="1.0" encoding="utf-8"?>
<formControlPr xmlns="http://schemas.microsoft.com/office/spreadsheetml/2009/9/main" objectType="CheckBox" fmlaLink="$M$49" noThreeD="1"/>
</file>

<file path=xl/ctrlProps/ctrlProp178.xml><?xml version="1.0" encoding="utf-8"?>
<formControlPr xmlns="http://schemas.microsoft.com/office/spreadsheetml/2009/9/main" objectType="CheckBox" fmlaLink="$N$49" noThreeD="1"/>
</file>

<file path=xl/ctrlProps/ctrlProp179.xml><?xml version="1.0" encoding="utf-8"?>
<formControlPr xmlns="http://schemas.microsoft.com/office/spreadsheetml/2009/9/main" objectType="CheckBox" fmlaLink="$J$35" noThreeD="1"/>
</file>

<file path=xl/ctrlProps/ctrlProp18.xml><?xml version="1.0" encoding="utf-8"?>
<formControlPr xmlns="http://schemas.microsoft.com/office/spreadsheetml/2009/9/main" objectType="CheckBox" fmlaLink="$O$8" lockText="1" noThreeD="1"/>
</file>

<file path=xl/ctrlProps/ctrlProp180.xml><?xml version="1.0" encoding="utf-8"?>
<formControlPr xmlns="http://schemas.microsoft.com/office/spreadsheetml/2009/9/main" objectType="CheckBox" fmlaLink="$K$35" noThreeD="1"/>
</file>

<file path=xl/ctrlProps/ctrlProp181.xml><?xml version="1.0" encoding="utf-8"?>
<formControlPr xmlns="http://schemas.microsoft.com/office/spreadsheetml/2009/9/main" objectType="CheckBox" fmlaLink="$I$25" lockText="1" noThreeD="1"/>
</file>

<file path=xl/ctrlProps/ctrlProp182.xml><?xml version="1.0" encoding="utf-8"?>
<formControlPr xmlns="http://schemas.microsoft.com/office/spreadsheetml/2009/9/main" objectType="CheckBox" fmlaLink="$J$25" noThreeD="1"/>
</file>

<file path=xl/ctrlProps/ctrlProp183.xml><?xml version="1.0" encoding="utf-8"?>
<formControlPr xmlns="http://schemas.microsoft.com/office/spreadsheetml/2009/9/main" objectType="CheckBox" fmlaLink="$I$26" lockText="1" noThreeD="1"/>
</file>

<file path=xl/ctrlProps/ctrlProp184.xml><?xml version="1.0" encoding="utf-8"?>
<formControlPr xmlns="http://schemas.microsoft.com/office/spreadsheetml/2009/9/main" objectType="CheckBox" fmlaLink="$J$26" lockText="1" noThreeD="1"/>
</file>

<file path=xl/ctrlProps/ctrlProp185.xml><?xml version="1.0" encoding="utf-8"?>
<formControlPr xmlns="http://schemas.microsoft.com/office/spreadsheetml/2009/9/main" objectType="CheckBox" fmlaLink="$L$27" lockText="1" noThreeD="1"/>
</file>

<file path=xl/ctrlProps/ctrlProp186.xml><?xml version="1.0" encoding="utf-8"?>
<formControlPr xmlns="http://schemas.microsoft.com/office/spreadsheetml/2009/9/main" objectType="CheckBox" fmlaLink="$M$27" lockText="1" noThreeD="1"/>
</file>

<file path=xl/ctrlProps/ctrlProp187.xml><?xml version="1.0" encoding="utf-8"?>
<formControlPr xmlns="http://schemas.microsoft.com/office/spreadsheetml/2009/9/main" objectType="CheckBox" fmlaLink="$I$30" lockText="1" noThreeD="1"/>
</file>

<file path=xl/ctrlProps/ctrlProp188.xml><?xml version="1.0" encoding="utf-8"?>
<formControlPr xmlns="http://schemas.microsoft.com/office/spreadsheetml/2009/9/main" objectType="CheckBox" fmlaLink="$J$30" lockText="1" noThreeD="1"/>
</file>

<file path=xl/ctrlProps/ctrlProp189.xml><?xml version="1.0" encoding="utf-8"?>
<formControlPr xmlns="http://schemas.microsoft.com/office/spreadsheetml/2009/9/main" objectType="CheckBox" fmlaLink="$I$31" lockText="1" noThreeD="1"/>
</file>

<file path=xl/ctrlProps/ctrlProp19.xml><?xml version="1.0" encoding="utf-8"?>
<formControlPr xmlns="http://schemas.microsoft.com/office/spreadsheetml/2009/9/main" objectType="CheckBox" fmlaLink="$K$9" lockText="1" noThreeD="1"/>
</file>

<file path=xl/ctrlProps/ctrlProp190.xml><?xml version="1.0" encoding="utf-8"?>
<formControlPr xmlns="http://schemas.microsoft.com/office/spreadsheetml/2009/9/main" objectType="CheckBox" fmlaLink="$J$31" lockText="1" noThreeD="1"/>
</file>

<file path=xl/ctrlProps/ctrlProp191.xml><?xml version="1.0" encoding="utf-8"?>
<formControlPr xmlns="http://schemas.microsoft.com/office/spreadsheetml/2009/9/main" objectType="CheckBox" fmlaLink="$I$32" lockText="1" noThreeD="1"/>
</file>

<file path=xl/ctrlProps/ctrlProp192.xml><?xml version="1.0" encoding="utf-8"?>
<formControlPr xmlns="http://schemas.microsoft.com/office/spreadsheetml/2009/9/main" objectType="CheckBox" fmlaLink="$J$32" lockText="1" noThreeD="1"/>
</file>

<file path=xl/ctrlProps/ctrlProp193.xml><?xml version="1.0" encoding="utf-8"?>
<formControlPr xmlns="http://schemas.microsoft.com/office/spreadsheetml/2009/9/main" objectType="CheckBox" fmlaLink="$I$33" lockText="1" noThreeD="1"/>
</file>

<file path=xl/ctrlProps/ctrlProp194.xml><?xml version="1.0" encoding="utf-8"?>
<formControlPr xmlns="http://schemas.microsoft.com/office/spreadsheetml/2009/9/main" objectType="CheckBox" fmlaLink="$J$33" lockText="1" noThreeD="1"/>
</file>

<file path=xl/ctrlProps/ctrlProp195.xml><?xml version="1.0" encoding="utf-8"?>
<formControlPr xmlns="http://schemas.microsoft.com/office/spreadsheetml/2009/9/main" objectType="CheckBox" fmlaLink="$I$34" lockText="1" noThreeD="1"/>
</file>

<file path=xl/ctrlProps/ctrlProp196.xml><?xml version="1.0" encoding="utf-8"?>
<formControlPr xmlns="http://schemas.microsoft.com/office/spreadsheetml/2009/9/main" objectType="CheckBox" fmlaLink="$J$34" lockText="1" noThreeD="1"/>
</file>

<file path=xl/ctrlProps/ctrlProp197.xml><?xml version="1.0" encoding="utf-8"?>
<formControlPr xmlns="http://schemas.microsoft.com/office/spreadsheetml/2009/9/main" objectType="CheckBox" fmlaLink="$L$35" lockText="1" noThreeD="1"/>
</file>

<file path=xl/ctrlProps/ctrlProp198.xml><?xml version="1.0" encoding="utf-8"?>
<formControlPr xmlns="http://schemas.microsoft.com/office/spreadsheetml/2009/9/main" objectType="CheckBox" fmlaLink="$M$35" lockText="1" noThreeD="1"/>
</file>

<file path=xl/ctrlProps/ctrlProp199.xml><?xml version="1.0" encoding="utf-8"?>
<formControlPr xmlns="http://schemas.microsoft.com/office/spreadsheetml/2009/9/main" objectType="CheckBox" fmlaLink="$K$3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L$9" lockText="1" noThreeD="1"/>
</file>

<file path=xl/ctrlProps/ctrlProp200.xml><?xml version="1.0" encoding="utf-8"?>
<formControlPr xmlns="http://schemas.microsoft.com/office/spreadsheetml/2009/9/main" objectType="CheckBox" fmlaLink="$L$28" lockText="1" noThreeD="1"/>
</file>

<file path=xl/ctrlProps/ctrlProp201.xml><?xml version="1.0" encoding="utf-8"?>
<formControlPr xmlns="http://schemas.microsoft.com/office/spreadsheetml/2009/9/main" objectType="CheckBox" fmlaLink="$M$28" lockText="1" noThreeD="1"/>
</file>

<file path=xl/ctrlProps/ctrlProp202.xml><?xml version="1.0" encoding="utf-8"?>
<formControlPr xmlns="http://schemas.microsoft.com/office/spreadsheetml/2009/9/main" objectType="CheckBox" fmlaLink="$L$29" lockText="1" noThreeD="1"/>
</file>

<file path=xl/ctrlProps/ctrlProp203.xml><?xml version="1.0" encoding="utf-8"?>
<formControlPr xmlns="http://schemas.microsoft.com/office/spreadsheetml/2009/9/main" objectType="CheckBox" fmlaLink="$M$29"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K$7" lockText="1" noThreeD="1"/>
</file>

<file path=xl/ctrlProps/ctrlProp23.xml><?xml version="1.0" encoding="utf-8"?>
<formControlPr xmlns="http://schemas.microsoft.com/office/spreadsheetml/2009/9/main" objectType="CheckBox" fmlaLink="$N$12" lockText="1" noThreeD="1"/>
</file>

<file path=xl/ctrlProps/ctrlProp24.xml><?xml version="1.0" encoding="utf-8"?>
<formControlPr xmlns="http://schemas.microsoft.com/office/spreadsheetml/2009/9/main" objectType="CheckBox" fmlaLink="$O$12" lockText="1" noThreeD="1"/>
</file>

<file path=xl/ctrlProps/ctrlProp25.xml><?xml version="1.0" encoding="utf-8"?>
<formControlPr xmlns="http://schemas.microsoft.com/office/spreadsheetml/2009/9/main" objectType="CheckBox" fmlaLink="$N$13" lockText="1" noThreeD="1"/>
</file>

<file path=xl/ctrlProps/ctrlProp26.xml><?xml version="1.0" encoding="utf-8"?>
<formControlPr xmlns="http://schemas.microsoft.com/office/spreadsheetml/2009/9/main" objectType="CheckBox" fmlaLink="$O$13" lockText="1" noThreeD="1"/>
</file>

<file path=xl/ctrlProps/ctrlProp27.xml><?xml version="1.0" encoding="utf-8"?>
<formControlPr xmlns="http://schemas.microsoft.com/office/spreadsheetml/2009/9/main" objectType="CheckBox" fmlaLink="$N$14" lockText="1" noThreeD="1"/>
</file>

<file path=xl/ctrlProps/ctrlProp28.xml><?xml version="1.0" encoding="utf-8"?>
<formControlPr xmlns="http://schemas.microsoft.com/office/spreadsheetml/2009/9/main" objectType="CheckBox" fmlaLink="$O$14" lockText="1" noThreeD="1"/>
</file>

<file path=xl/ctrlProps/ctrlProp29.xml><?xml version="1.0" encoding="utf-8"?>
<formControlPr xmlns="http://schemas.microsoft.com/office/spreadsheetml/2009/9/main" objectType="CheckBox" fmlaLink="$N$1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16" lockText="1" noThreeD="1"/>
</file>

<file path=xl/ctrlProps/ctrlProp31.xml><?xml version="1.0" encoding="utf-8"?>
<formControlPr xmlns="http://schemas.microsoft.com/office/spreadsheetml/2009/9/main" objectType="CheckBox" fmlaLink="$N$18" lockText="1" noThreeD="1"/>
</file>

<file path=xl/ctrlProps/ctrlProp32.xml><?xml version="1.0" encoding="utf-8"?>
<formControlPr xmlns="http://schemas.microsoft.com/office/spreadsheetml/2009/9/main" objectType="CheckBox" fmlaLink="$O$18" lockText="1" noThreeD="1"/>
</file>

<file path=xl/ctrlProps/ctrlProp33.xml><?xml version="1.0" encoding="utf-8"?>
<formControlPr xmlns="http://schemas.microsoft.com/office/spreadsheetml/2009/9/main" objectType="CheckBox" fmlaLink="$N$21" lockText="1" noThreeD="1"/>
</file>

<file path=xl/ctrlProps/ctrlProp34.xml><?xml version="1.0" encoding="utf-8"?>
<formControlPr xmlns="http://schemas.microsoft.com/office/spreadsheetml/2009/9/main" objectType="CheckBox" fmlaLink="$O$21" lockText="1" noThreeD="1"/>
</file>

<file path=xl/ctrlProps/ctrlProp35.xml><?xml version="1.0" encoding="utf-8"?>
<formControlPr xmlns="http://schemas.microsoft.com/office/spreadsheetml/2009/9/main" objectType="CheckBox" fmlaLink="$N$20" lockText="1" noThreeD="1"/>
</file>

<file path=xl/ctrlProps/ctrlProp36.xml><?xml version="1.0" encoding="utf-8"?>
<formControlPr xmlns="http://schemas.microsoft.com/office/spreadsheetml/2009/9/main" objectType="CheckBox" fmlaLink="$O$20" lockText="1" noThreeD="1"/>
</file>

<file path=xl/ctrlProps/ctrlProp37.xml><?xml version="1.0" encoding="utf-8"?>
<formControlPr xmlns="http://schemas.microsoft.com/office/spreadsheetml/2009/9/main" objectType="CheckBox" fmlaLink="$N$22" lockText="1" noThreeD="1"/>
</file>

<file path=xl/ctrlProps/ctrlProp38.xml><?xml version="1.0" encoding="utf-8"?>
<formControlPr xmlns="http://schemas.microsoft.com/office/spreadsheetml/2009/9/main" objectType="CheckBox" fmlaLink="$O$22" lockText="1" noThreeD="1"/>
</file>

<file path=xl/ctrlProps/ctrlProp39.xml><?xml version="1.0" encoding="utf-8"?>
<formControlPr xmlns="http://schemas.microsoft.com/office/spreadsheetml/2009/9/main" objectType="CheckBox" fmlaLink="$N$2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O$24" lockText="1" noThreeD="1"/>
</file>

<file path=xl/ctrlProps/ctrlProp41.xml><?xml version="1.0" encoding="utf-8"?>
<formControlPr xmlns="http://schemas.microsoft.com/office/spreadsheetml/2009/9/main" objectType="CheckBox" fmlaLink="$N$25" lockText="1" noThreeD="1"/>
</file>

<file path=xl/ctrlProps/ctrlProp42.xml><?xml version="1.0" encoding="utf-8"?>
<formControlPr xmlns="http://schemas.microsoft.com/office/spreadsheetml/2009/9/main" objectType="CheckBox" fmlaLink="$O$25" lockText="1" noThreeD="1"/>
</file>

<file path=xl/ctrlProps/ctrlProp43.xml><?xml version="1.0" encoding="utf-8"?>
<formControlPr xmlns="http://schemas.microsoft.com/office/spreadsheetml/2009/9/main" objectType="CheckBox" fmlaLink="$N$32" lockText="1" noThreeD="1"/>
</file>

<file path=xl/ctrlProps/ctrlProp44.xml><?xml version="1.0" encoding="utf-8"?>
<formControlPr xmlns="http://schemas.microsoft.com/office/spreadsheetml/2009/9/main" objectType="CheckBox" fmlaLink="$O$32" lockText="1" noThreeD="1"/>
</file>

<file path=xl/ctrlProps/ctrlProp45.xml><?xml version="1.0" encoding="utf-8"?>
<formControlPr xmlns="http://schemas.microsoft.com/office/spreadsheetml/2009/9/main" objectType="CheckBox" fmlaLink="$N$33" lockText="1" noThreeD="1"/>
</file>

<file path=xl/ctrlProps/ctrlProp46.xml><?xml version="1.0" encoding="utf-8"?>
<formControlPr xmlns="http://schemas.microsoft.com/office/spreadsheetml/2009/9/main" objectType="CheckBox" fmlaLink="$O$33" lockText="1" noThreeD="1"/>
</file>

<file path=xl/ctrlProps/ctrlProp47.xml><?xml version="1.0" encoding="utf-8"?>
<formControlPr xmlns="http://schemas.microsoft.com/office/spreadsheetml/2009/9/main" objectType="CheckBox" fmlaLink="$N$34" lockText="1" noThreeD="1"/>
</file>

<file path=xl/ctrlProps/ctrlProp48.xml><?xml version="1.0" encoding="utf-8"?>
<formControlPr xmlns="http://schemas.microsoft.com/office/spreadsheetml/2009/9/main" objectType="CheckBox" fmlaLink="$O$34" lockText="1" noThreeD="1"/>
</file>

<file path=xl/ctrlProps/ctrlProp49.xml><?xml version="1.0" encoding="utf-8"?>
<formControlPr xmlns="http://schemas.microsoft.com/office/spreadsheetml/2009/9/main" objectType="CheckBox" fmlaLink="$N$3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O$38" lockText="1" noThreeD="1"/>
</file>

<file path=xl/ctrlProps/ctrlProp51.xml><?xml version="1.0" encoding="utf-8"?>
<formControlPr xmlns="http://schemas.microsoft.com/office/spreadsheetml/2009/9/main" objectType="CheckBox" fmlaLink="$N$39" lockText="1" noThreeD="1"/>
</file>

<file path=xl/ctrlProps/ctrlProp52.xml><?xml version="1.0" encoding="utf-8"?>
<formControlPr xmlns="http://schemas.microsoft.com/office/spreadsheetml/2009/9/main" objectType="CheckBox" fmlaLink="$O$39" lockText="1" noThreeD="1"/>
</file>

<file path=xl/ctrlProps/ctrlProp53.xml><?xml version="1.0" encoding="utf-8"?>
<formControlPr xmlns="http://schemas.microsoft.com/office/spreadsheetml/2009/9/main" objectType="CheckBox" fmlaLink="$N$40" lockText="1" noThreeD="1"/>
</file>

<file path=xl/ctrlProps/ctrlProp54.xml><?xml version="1.0" encoding="utf-8"?>
<formControlPr xmlns="http://schemas.microsoft.com/office/spreadsheetml/2009/9/main" objectType="CheckBox" fmlaLink="$O$40" lockText="1" noThreeD="1"/>
</file>

<file path=xl/ctrlProps/ctrlProp55.xml><?xml version="1.0" encoding="utf-8"?>
<formControlPr xmlns="http://schemas.microsoft.com/office/spreadsheetml/2009/9/main" objectType="CheckBox" fmlaLink="$N$41" lockText="1" noThreeD="1"/>
</file>

<file path=xl/ctrlProps/ctrlProp56.xml><?xml version="1.0" encoding="utf-8"?>
<formControlPr xmlns="http://schemas.microsoft.com/office/spreadsheetml/2009/9/main" objectType="CheckBox" fmlaLink="$O$41" lockText="1" noThreeD="1"/>
</file>

<file path=xl/ctrlProps/ctrlProp57.xml><?xml version="1.0" encoding="utf-8"?>
<formControlPr xmlns="http://schemas.microsoft.com/office/spreadsheetml/2009/9/main" objectType="CheckBox" fmlaLink="$K$10" lockText="1" noThreeD="1"/>
</file>

<file path=xl/ctrlProps/ctrlProp58.xml><?xml version="1.0" encoding="utf-8"?>
<formControlPr xmlns="http://schemas.microsoft.com/office/spreadsheetml/2009/9/main" objectType="CheckBox" fmlaLink="$L$10" lockText="1" noThreeD="1"/>
</file>

<file path=xl/ctrlProps/ctrlProp59.xml><?xml version="1.0" encoding="utf-8"?>
<formControlPr xmlns="http://schemas.microsoft.com/office/spreadsheetml/2009/9/main" objectType="CheckBox" fmlaLink="$K$1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L$15" lockText="1" noThreeD="1"/>
</file>

<file path=xl/ctrlProps/ctrlProp61.xml><?xml version="1.0" encoding="utf-8"?>
<formControlPr xmlns="http://schemas.microsoft.com/office/spreadsheetml/2009/9/main" objectType="CheckBox" fmlaLink="$K$17" lockText="1" noThreeD="1"/>
</file>

<file path=xl/ctrlProps/ctrlProp62.xml><?xml version="1.0" encoding="utf-8"?>
<formControlPr xmlns="http://schemas.microsoft.com/office/spreadsheetml/2009/9/main" objectType="CheckBox" fmlaLink="$L$17" lockText="1" noThreeD="1"/>
</file>

<file path=xl/ctrlProps/ctrlProp63.xml><?xml version="1.0" encoding="utf-8"?>
<formControlPr xmlns="http://schemas.microsoft.com/office/spreadsheetml/2009/9/main" objectType="CheckBox" fmlaLink="$K$19" lockText="1" noThreeD="1"/>
</file>

<file path=xl/ctrlProps/ctrlProp64.xml><?xml version="1.0" encoding="utf-8"?>
<formControlPr xmlns="http://schemas.microsoft.com/office/spreadsheetml/2009/9/main" objectType="CheckBox" fmlaLink="$L$19" lockText="1" noThreeD="1"/>
</file>

<file path=xl/ctrlProps/ctrlProp65.xml><?xml version="1.0" encoding="utf-8"?>
<formControlPr xmlns="http://schemas.microsoft.com/office/spreadsheetml/2009/9/main" objectType="CheckBox" fmlaLink="$K$23" lockText="1" noThreeD="1"/>
</file>

<file path=xl/ctrlProps/ctrlProp66.xml><?xml version="1.0" encoding="utf-8"?>
<formControlPr xmlns="http://schemas.microsoft.com/office/spreadsheetml/2009/9/main" objectType="CheckBox" fmlaLink="$L$23" lockText="1" noThreeD="1"/>
</file>

<file path=xl/ctrlProps/ctrlProp67.xml><?xml version="1.0" encoding="utf-8"?>
<formControlPr xmlns="http://schemas.microsoft.com/office/spreadsheetml/2009/9/main" objectType="CheckBox" fmlaLink="$L$27" lockText="1" noThreeD="1"/>
</file>

<file path=xl/ctrlProps/ctrlProp68.xml><?xml version="1.0" encoding="utf-8"?>
<formControlPr xmlns="http://schemas.microsoft.com/office/spreadsheetml/2009/9/main" objectType="CheckBox" fmlaLink="$K$37" lockText="1" noThreeD="1"/>
</file>

<file path=xl/ctrlProps/ctrlProp69.xml><?xml version="1.0" encoding="utf-8"?>
<formControlPr xmlns="http://schemas.microsoft.com/office/spreadsheetml/2009/9/main" objectType="CheckBox" fmlaLink="$L$37"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K$42" lockText="1" noThreeD="1"/>
</file>

<file path=xl/ctrlProps/ctrlProp71.xml><?xml version="1.0" encoding="utf-8"?>
<formControlPr xmlns="http://schemas.microsoft.com/office/spreadsheetml/2009/9/main" objectType="CheckBox" fmlaLink="$L$42" lockText="1" noThreeD="1"/>
</file>

<file path=xl/ctrlProps/ctrlProp72.xml><?xml version="1.0" encoding="utf-8"?>
<formControlPr xmlns="http://schemas.microsoft.com/office/spreadsheetml/2009/9/main" objectType="CheckBox" fmlaLink="K26" lockText="1" noThreeD="1"/>
</file>

<file path=xl/ctrlProps/ctrlProp73.xml><?xml version="1.0" encoding="utf-8"?>
<formControlPr xmlns="http://schemas.microsoft.com/office/spreadsheetml/2009/9/main" objectType="CheckBox" fmlaLink="$L$26" lockText="1" noThreeD="1"/>
</file>

<file path=xl/ctrlProps/ctrlProp74.xml><?xml version="1.0" encoding="utf-8"?>
<formControlPr xmlns="http://schemas.microsoft.com/office/spreadsheetml/2009/9/main" objectType="CheckBox" fmlaLink="$K$46" lockText="1" noThreeD="1"/>
</file>

<file path=xl/ctrlProps/ctrlProp75.xml><?xml version="1.0" encoding="utf-8"?>
<formControlPr xmlns="http://schemas.microsoft.com/office/spreadsheetml/2009/9/main" objectType="CheckBox" fmlaLink="$L$46" lockText="1" noThreeD="1"/>
</file>

<file path=xl/ctrlProps/ctrlProp76.xml><?xml version="1.0" encoding="utf-8"?>
<formControlPr xmlns="http://schemas.microsoft.com/office/spreadsheetml/2009/9/main" objectType="CheckBox" fmlaLink="$K$49" lockText="1" noThreeD="1"/>
</file>

<file path=xl/ctrlProps/ctrlProp77.xml><?xml version="1.0" encoding="utf-8"?>
<formControlPr xmlns="http://schemas.microsoft.com/office/spreadsheetml/2009/9/main" objectType="CheckBox" fmlaLink="$L$49" lockText="1" noThreeD="1"/>
</file>

<file path=xl/ctrlProps/ctrlProp78.xml><?xml version="1.0" encoding="utf-8"?>
<formControlPr xmlns="http://schemas.microsoft.com/office/spreadsheetml/2009/9/main" objectType="CheckBox" fmlaLink="$K$50" lockText="1" noThreeD="1"/>
</file>

<file path=xl/ctrlProps/ctrlProp79.xml><?xml version="1.0" encoding="utf-8"?>
<formControlPr xmlns="http://schemas.microsoft.com/office/spreadsheetml/2009/9/main" objectType="CheckBox" fmlaLink="$L$50"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N$48" lockText="1" noThreeD="1"/>
</file>

<file path=xl/ctrlProps/ctrlProp81.xml><?xml version="1.0" encoding="utf-8"?>
<formControlPr xmlns="http://schemas.microsoft.com/office/spreadsheetml/2009/9/main" objectType="CheckBox" fmlaLink="$O$48" lockText="1" noThreeD="1"/>
</file>

<file path=xl/ctrlProps/ctrlProp82.xml><?xml version="1.0" encoding="utf-8"?>
<formControlPr xmlns="http://schemas.microsoft.com/office/spreadsheetml/2009/9/main" objectType="CheckBox" fmlaLink="$K$51" lockText="1" noThreeD="1"/>
</file>

<file path=xl/ctrlProps/ctrlProp83.xml><?xml version="1.0" encoding="utf-8"?>
<formControlPr xmlns="http://schemas.microsoft.com/office/spreadsheetml/2009/9/main" objectType="CheckBox" fmlaLink="$L$51" lockText="1" noThreeD="1"/>
</file>

<file path=xl/ctrlProps/ctrlProp84.xml><?xml version="1.0" encoding="utf-8"?>
<formControlPr xmlns="http://schemas.microsoft.com/office/spreadsheetml/2009/9/main" objectType="CheckBox" fmlaLink="$K$27" lockText="1" noThreeD="1"/>
</file>

<file path=xl/ctrlProps/ctrlProp85.xml><?xml version="1.0" encoding="utf-8"?>
<formControlPr xmlns="http://schemas.microsoft.com/office/spreadsheetml/2009/9/main" objectType="CheckBox" fmlaLink="$K$31" lockText="1" noThreeD="1"/>
</file>

<file path=xl/ctrlProps/ctrlProp86.xml><?xml version="1.0" encoding="utf-8"?>
<formControlPr xmlns="http://schemas.microsoft.com/office/spreadsheetml/2009/9/main" objectType="CheckBox" fmlaLink="$L$31" lockText="1" noThreeD="1"/>
</file>

<file path=xl/ctrlProps/ctrlProp87.xml><?xml version="1.0" encoding="utf-8"?>
<formControlPr xmlns="http://schemas.microsoft.com/office/spreadsheetml/2009/9/main" objectType="CheckBox" fmlaLink="$K$35" lockText="1" noThreeD="1"/>
</file>

<file path=xl/ctrlProps/ctrlProp88.xml><?xml version="1.0" encoding="utf-8"?>
<formControlPr xmlns="http://schemas.microsoft.com/office/spreadsheetml/2009/9/main" objectType="CheckBox" fmlaLink="$L$35" lockText="1" noThreeD="1"/>
</file>

<file path=xl/ctrlProps/ctrlProp89.xml><?xml version="1.0" encoding="utf-8"?>
<formControlPr xmlns="http://schemas.microsoft.com/office/spreadsheetml/2009/9/main" objectType="CheckBox" fmlaLink="$K$43"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L$43" lockText="1" noThreeD="1"/>
</file>

<file path=xl/ctrlProps/ctrlProp91.xml><?xml version="1.0" encoding="utf-8"?>
<formControlPr xmlns="http://schemas.microsoft.com/office/spreadsheetml/2009/9/main" objectType="CheckBox" fmlaLink="$N$44" lockText="1" noThreeD="1"/>
</file>

<file path=xl/ctrlProps/ctrlProp92.xml><?xml version="1.0" encoding="utf-8"?>
<formControlPr xmlns="http://schemas.microsoft.com/office/spreadsheetml/2009/9/main" objectType="CheckBox" fmlaLink="$O$44" lockText="1" noThreeD="1"/>
</file>

<file path=xl/ctrlProps/ctrlProp93.xml><?xml version="1.0" encoding="utf-8"?>
<formControlPr xmlns="http://schemas.microsoft.com/office/spreadsheetml/2009/9/main" objectType="CheckBox" fmlaLink="$O$45" lockText="1" noThreeD="1"/>
</file>

<file path=xl/ctrlProps/ctrlProp94.xml><?xml version="1.0" encoding="utf-8"?>
<formControlPr xmlns="http://schemas.microsoft.com/office/spreadsheetml/2009/9/main" objectType="CheckBox" fmlaLink="$N$45" lockText="1" noThreeD="1"/>
</file>

<file path=xl/ctrlProps/ctrlProp95.xml><?xml version="1.0" encoding="utf-8"?>
<formControlPr xmlns="http://schemas.microsoft.com/office/spreadsheetml/2009/9/main" objectType="CheckBox" fmlaLink="$K$47" lockText="1" noThreeD="1"/>
</file>

<file path=xl/ctrlProps/ctrlProp96.xml><?xml version="1.0" encoding="utf-8"?>
<formControlPr xmlns="http://schemas.microsoft.com/office/spreadsheetml/2009/9/main" objectType="CheckBox" fmlaLink="L47" lockText="1" noThreeD="1"/>
</file>

<file path=xl/ctrlProps/ctrlProp97.xml><?xml version="1.0" encoding="utf-8"?>
<formControlPr xmlns="http://schemas.microsoft.com/office/spreadsheetml/2009/9/main" objectType="CheckBox" fmlaLink="$K$52" lockText="1" noThreeD="1"/>
</file>

<file path=xl/ctrlProps/ctrlProp98.xml><?xml version="1.0" encoding="utf-8"?>
<formControlPr xmlns="http://schemas.microsoft.com/office/spreadsheetml/2009/9/main" objectType="CheckBox" fmlaLink="$L$52" lockText="1" noThreeD="1"/>
</file>

<file path=xl/ctrlProps/ctrlProp99.xml><?xml version="1.0" encoding="utf-8"?>
<formControlPr xmlns="http://schemas.microsoft.com/office/spreadsheetml/2009/9/main" objectType="CheckBox" fmlaLink="$K$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27</xdr:row>
      <xdr:rowOff>0</xdr:rowOff>
    </xdr:from>
    <xdr:ext cx="152400" cy="190500"/>
    <xdr:sp macro="" textlink="">
      <xdr:nvSpPr>
        <xdr:cNvPr id="2" name="Text Box 280">
          <a:extLst>
            <a:ext uri="{FF2B5EF4-FFF2-40B4-BE49-F238E27FC236}">
              <a16:creationId xmlns:a16="http://schemas.microsoft.com/office/drawing/2014/main" id="{E570402E-DC08-4A08-8FC8-DF32E4EAFCE4}"/>
            </a:ext>
          </a:extLst>
        </xdr:cNvPr>
        <xdr:cNvSpPr txBox="1">
          <a:spLocks noChangeArrowheads="1"/>
        </xdr:cNvSpPr>
      </xdr:nvSpPr>
      <xdr:spPr bwMode="auto">
        <a:xfrm>
          <a:off x="295275" y="8477250"/>
          <a:ext cx="152400" cy="19050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4</xdr:col>
          <xdr:colOff>28575</xdr:colOff>
          <xdr:row>23</xdr:row>
          <xdr:rowOff>9525</xdr:rowOff>
        </xdr:from>
        <xdr:to>
          <xdr:col>4</xdr:col>
          <xdr:colOff>657225</xdr:colOff>
          <xdr:row>24</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23</xdr:row>
          <xdr:rowOff>9525</xdr:rowOff>
        </xdr:from>
        <xdr:to>
          <xdr:col>5</xdr:col>
          <xdr:colOff>85725</xdr:colOff>
          <xdr:row>24</xdr:row>
          <xdr:rowOff>9525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19050</xdr:rowOff>
        </xdr:from>
        <xdr:to>
          <xdr:col>6</xdr:col>
          <xdr:colOff>142875</xdr:colOff>
          <xdr:row>24</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23</xdr:row>
          <xdr:rowOff>9525</xdr:rowOff>
        </xdr:from>
        <xdr:to>
          <xdr:col>8</xdr:col>
          <xdr:colOff>142875</xdr:colOff>
          <xdr:row>24</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Catalog, etc.(Advertising)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23</xdr:row>
          <xdr:rowOff>19050</xdr:rowOff>
        </xdr:from>
        <xdr:to>
          <xdr:col>9</xdr:col>
          <xdr:colOff>438150</xdr:colOff>
          <xdr:row>24</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Users' Instruction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0</xdr:rowOff>
        </xdr:from>
        <xdr:to>
          <xdr:col>10</xdr:col>
          <xdr:colOff>28575</xdr:colOff>
          <xdr:row>24</xdr:row>
          <xdr:rowOff>9525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xdr:twoCellAnchor editAs="oneCell">
    <xdr:from>
      <xdr:col>5</xdr:col>
      <xdr:colOff>165676</xdr:colOff>
      <xdr:row>26</xdr:row>
      <xdr:rowOff>129309</xdr:rowOff>
    </xdr:from>
    <xdr:to>
      <xdr:col>5</xdr:col>
      <xdr:colOff>723900</xdr:colOff>
      <xdr:row>26</xdr:row>
      <xdr:rowOff>693824</xdr:rowOff>
    </xdr:to>
    <xdr:pic>
      <xdr:nvPicPr>
        <xdr:cNvPr id="3" name="図 2">
          <a:extLst>
            <a:ext uri="{FF2B5EF4-FFF2-40B4-BE49-F238E27FC236}">
              <a16:creationId xmlns:a16="http://schemas.microsoft.com/office/drawing/2014/main" id="{8DCAE12B-DA64-4145-AD68-B42A683D6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5026" y="8098559"/>
          <a:ext cx="558224" cy="567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163823</xdr:colOff>
      <xdr:row>2</xdr:row>
      <xdr:rowOff>767169</xdr:rowOff>
    </xdr:from>
    <xdr:to>
      <xdr:col>8</xdr:col>
      <xdr:colOff>44397</xdr:colOff>
      <xdr:row>3</xdr:row>
      <xdr:rowOff>216276</xdr:rowOff>
    </xdr:to>
    <xdr:grpSp>
      <xdr:nvGrpSpPr>
        <xdr:cNvPr id="2" name="グループ化 1">
          <a:extLst>
            <a:ext uri="{FF2B5EF4-FFF2-40B4-BE49-F238E27FC236}">
              <a16:creationId xmlns:a16="http://schemas.microsoft.com/office/drawing/2014/main" id="{18D8412C-E578-466B-8CFF-515F0ECBF9C9}"/>
            </a:ext>
          </a:extLst>
        </xdr:cNvPr>
        <xdr:cNvGrpSpPr/>
      </xdr:nvGrpSpPr>
      <xdr:grpSpPr>
        <a:xfrm>
          <a:off x="8269598" y="1395819"/>
          <a:ext cx="3214324" cy="220632"/>
          <a:chOff x="5367185" y="804176"/>
          <a:chExt cx="2364689" cy="219464"/>
        </a:xfrm>
      </xdr:grpSpPr>
      <xdr:sp macro="" textlink="">
        <xdr:nvSpPr>
          <xdr:cNvPr id="3" name="テキスト ボックス 2">
            <a:extLst>
              <a:ext uri="{FF2B5EF4-FFF2-40B4-BE49-F238E27FC236}">
                <a16:creationId xmlns:a16="http://schemas.microsoft.com/office/drawing/2014/main" id="{5F62D44B-AA40-A584-F466-66CCBC8C4D27}"/>
              </a:ext>
            </a:extLst>
          </xdr:cNvPr>
          <xdr:cNvSpPr txBox="1"/>
        </xdr:nvSpPr>
        <xdr:spPr>
          <a:xfrm>
            <a:off x="5367185" y="804176"/>
            <a:ext cx="578657"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rgbClr val="FF0000"/>
                </a:solidFill>
              </a:rPr>
              <a:t>Compliant</a:t>
            </a:r>
            <a:endParaRPr kumimoji="1" lang="ja-JP" altLang="en-US" sz="800">
              <a:solidFill>
                <a:srgbClr val="FF0000"/>
              </a:solidFill>
            </a:endParaRPr>
          </a:p>
        </xdr:txBody>
      </xdr:sp>
      <xdr:sp macro="" textlink="">
        <xdr:nvSpPr>
          <xdr:cNvPr id="4" name="テキスト ボックス 3">
            <a:extLst>
              <a:ext uri="{FF2B5EF4-FFF2-40B4-BE49-F238E27FC236}">
                <a16:creationId xmlns:a16="http://schemas.microsoft.com/office/drawing/2014/main" id="{55C7CA29-6154-2B2A-568D-BB33F592A411}"/>
              </a:ext>
            </a:extLst>
          </xdr:cNvPr>
          <xdr:cNvSpPr txBox="1"/>
        </xdr:nvSpPr>
        <xdr:spPr>
          <a:xfrm>
            <a:off x="5918648" y="820441"/>
            <a:ext cx="884885" cy="203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Non-compliant</a:t>
            </a:r>
            <a:endParaRPr kumimoji="1" lang="ja-JP" altLang="en-US" sz="800">
              <a:solidFill>
                <a:srgbClr val="FF0000"/>
              </a:solidFill>
            </a:endParaRPr>
          </a:p>
        </xdr:txBody>
      </xdr:sp>
      <xdr:sp macro="" textlink="">
        <xdr:nvSpPr>
          <xdr:cNvPr id="5" name="テキスト ボックス 4">
            <a:extLst>
              <a:ext uri="{FF2B5EF4-FFF2-40B4-BE49-F238E27FC236}">
                <a16:creationId xmlns:a16="http://schemas.microsoft.com/office/drawing/2014/main" id="{390836EB-6BE3-CC38-A563-383E516E5F40}"/>
              </a:ext>
            </a:extLst>
          </xdr:cNvPr>
          <xdr:cNvSpPr txBox="1"/>
        </xdr:nvSpPr>
        <xdr:spPr>
          <a:xfrm>
            <a:off x="6745650" y="819010"/>
            <a:ext cx="986224"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Not</a:t>
            </a:r>
            <a:r>
              <a:rPr kumimoji="1" lang="en-US" altLang="ja-JP" sz="800" baseline="0">
                <a:solidFill>
                  <a:srgbClr val="FF0000"/>
                </a:solidFill>
              </a:rPr>
              <a:t> Applicable</a:t>
            </a:r>
            <a:endParaRPr kumimoji="1" lang="ja-JP" altLang="en-US" sz="800">
              <a:solidFill>
                <a:srgbClr val="FF0000"/>
              </a:solidFill>
            </a:endParaRPr>
          </a:p>
        </xdr:txBody>
      </xdr:sp>
    </xdr:grpSp>
    <xdr:clientData/>
  </xdr:twoCellAnchor>
  <xdr:twoCellAnchor>
    <xdr:from>
      <xdr:col>5</xdr:col>
      <xdr:colOff>44641</xdr:colOff>
      <xdr:row>3</xdr:row>
      <xdr:rowOff>458523</xdr:rowOff>
    </xdr:from>
    <xdr:to>
      <xdr:col>8</xdr:col>
      <xdr:colOff>12984</xdr:colOff>
      <xdr:row>4</xdr:row>
      <xdr:rowOff>172264</xdr:rowOff>
    </xdr:to>
    <xdr:grpSp>
      <xdr:nvGrpSpPr>
        <xdr:cNvPr id="6" name="グループ化 5">
          <a:extLst>
            <a:ext uri="{FF2B5EF4-FFF2-40B4-BE49-F238E27FC236}">
              <a16:creationId xmlns:a16="http://schemas.microsoft.com/office/drawing/2014/main" id="{C1EBA21A-CDED-4FDE-9DD6-29724D2087B4}"/>
            </a:ext>
          </a:extLst>
        </xdr:cNvPr>
        <xdr:cNvGrpSpPr/>
      </xdr:nvGrpSpPr>
      <xdr:grpSpPr>
        <a:xfrm>
          <a:off x="8150416" y="1858698"/>
          <a:ext cx="3302093" cy="228091"/>
          <a:chOff x="5396840" y="1177089"/>
          <a:chExt cx="2336121" cy="222250"/>
        </a:xfrm>
      </xdr:grpSpPr>
      <xdr:sp macro="" textlink="">
        <xdr:nvSpPr>
          <xdr:cNvPr id="7" name="テキスト ボックス 6">
            <a:extLst>
              <a:ext uri="{FF2B5EF4-FFF2-40B4-BE49-F238E27FC236}">
                <a16:creationId xmlns:a16="http://schemas.microsoft.com/office/drawing/2014/main" id="{E9501688-D70B-0F60-E9DE-C4C1CE13409D}"/>
              </a:ext>
            </a:extLst>
          </xdr:cNvPr>
          <xdr:cNvSpPr txBox="1"/>
        </xdr:nvSpPr>
        <xdr:spPr>
          <a:xfrm>
            <a:off x="5396840" y="1204455"/>
            <a:ext cx="6532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solidFill>
                  <a:srgbClr val="3333FF"/>
                </a:solidFill>
              </a:rPr>
              <a:t>Compliant</a:t>
            </a:r>
            <a:endParaRPr kumimoji="1" lang="ja-JP" altLang="en-US" sz="800">
              <a:solidFill>
                <a:srgbClr val="3333FF"/>
              </a:solidFill>
            </a:endParaRPr>
          </a:p>
        </xdr:txBody>
      </xdr:sp>
      <xdr:sp macro="" textlink="">
        <xdr:nvSpPr>
          <xdr:cNvPr id="8" name="テキスト ボックス 7">
            <a:extLst>
              <a:ext uri="{FF2B5EF4-FFF2-40B4-BE49-F238E27FC236}">
                <a16:creationId xmlns:a16="http://schemas.microsoft.com/office/drawing/2014/main" id="{92244385-6409-50B8-82E2-5033E69203A3}"/>
              </a:ext>
            </a:extLst>
          </xdr:cNvPr>
          <xdr:cNvSpPr txBox="1"/>
        </xdr:nvSpPr>
        <xdr:spPr>
          <a:xfrm>
            <a:off x="6021225" y="1199625"/>
            <a:ext cx="76783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Non-compliant</a:t>
            </a:r>
            <a:endParaRPr kumimoji="1" lang="ja-JP" altLang="en-US" sz="800">
              <a:solidFill>
                <a:srgbClr val="3333FF"/>
              </a:solidFill>
            </a:endParaRPr>
          </a:p>
        </xdr:txBody>
      </xdr:sp>
      <xdr:sp macro="" textlink="">
        <xdr:nvSpPr>
          <xdr:cNvPr id="9" name="テキスト ボックス 8">
            <a:extLst>
              <a:ext uri="{FF2B5EF4-FFF2-40B4-BE49-F238E27FC236}">
                <a16:creationId xmlns:a16="http://schemas.microsoft.com/office/drawing/2014/main" id="{DFB12ADE-D06F-CDC5-E58D-47AA620B6EEA}"/>
              </a:ext>
            </a:extLst>
          </xdr:cNvPr>
          <xdr:cNvSpPr txBox="1"/>
        </xdr:nvSpPr>
        <xdr:spPr>
          <a:xfrm>
            <a:off x="6859262" y="1177089"/>
            <a:ext cx="873699"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Not</a:t>
            </a:r>
            <a:r>
              <a:rPr kumimoji="1" lang="en-US" altLang="ja-JP" sz="800" baseline="0">
                <a:solidFill>
                  <a:srgbClr val="3333FF"/>
                </a:solidFill>
              </a:rPr>
              <a:t> Applicable</a:t>
            </a:r>
            <a:endParaRPr kumimoji="1" lang="ja-JP" altLang="en-US" sz="800">
              <a:solidFill>
                <a:srgbClr val="3333FF"/>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333375</xdr:colOff>
          <xdr:row>35</xdr:row>
          <xdr:rowOff>200025</xdr:rowOff>
        </xdr:from>
        <xdr:to>
          <xdr:col>7</xdr:col>
          <xdr:colOff>390525</xdr:colOff>
          <xdr:row>35</xdr:row>
          <xdr:rowOff>419100</xdr:rowOff>
        </xdr:to>
        <xdr:sp macro="" textlink="">
          <xdr:nvSpPr>
            <xdr:cNvPr id="36882" name="Check Box 18" descr="Automatic brightness control function"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Automatic brightness control function自動輝度調節機能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561975</xdr:rowOff>
        </xdr:from>
        <xdr:to>
          <xdr:col>7</xdr:col>
          <xdr:colOff>257175</xdr:colOff>
          <xdr:row>35</xdr:row>
          <xdr:rowOff>800100</xdr:rowOff>
        </xdr:to>
        <xdr:sp macro="" textlink="">
          <xdr:nvSpPr>
            <xdr:cNvPr id="36883" name="Check Box 19" descr="Other" hidden="1">
              <a:extLst>
                <a:ext uri="{63B3BB69-23CF-44E3-9099-C40C66FF867C}">
                  <a14:compatExt spid="_x0000_s36883"/>
                </a:ext>
                <a:ext uri="{FF2B5EF4-FFF2-40B4-BE49-F238E27FC236}">
                  <a16:creationId xmlns:a16="http://schemas.microsoft.com/office/drawing/2014/main" id="{00000000-0008-0000-01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590550</xdr:rowOff>
        </xdr:from>
        <xdr:to>
          <xdr:col>2</xdr:col>
          <xdr:colOff>304800</xdr:colOff>
          <xdr:row>67</xdr:row>
          <xdr:rowOff>828675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1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1219200</xdr:rowOff>
        </xdr:from>
        <xdr:to>
          <xdr:col>2</xdr:col>
          <xdr:colOff>304800</xdr:colOff>
          <xdr:row>67</xdr:row>
          <xdr:rowOff>1457325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1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67</xdr:row>
          <xdr:rowOff>1666875</xdr:rowOff>
        </xdr:from>
        <xdr:to>
          <xdr:col>2</xdr:col>
          <xdr:colOff>295275</xdr:colOff>
          <xdr:row>67</xdr:row>
          <xdr:rowOff>1914525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1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95250</xdr:rowOff>
        </xdr:from>
        <xdr:to>
          <xdr:col>5</xdr:col>
          <xdr:colOff>885825</xdr:colOff>
          <xdr:row>10</xdr:row>
          <xdr:rowOff>428625</xdr:rowOff>
        </xdr:to>
        <xdr:sp macro="" textlink="">
          <xdr:nvSpPr>
            <xdr:cNvPr id="36904" name="Check Box 40" descr="はい" hidden="1">
              <a:extLst>
                <a:ext uri="{63B3BB69-23CF-44E3-9099-C40C66FF867C}">
                  <a14:compatExt spid="_x0000_s36904"/>
                </a:ext>
                <a:ext uri="{FF2B5EF4-FFF2-40B4-BE49-F238E27FC236}">
                  <a16:creationId xmlns:a16="http://schemas.microsoft.com/office/drawing/2014/main" id="{00000000-0008-0000-01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xdr:row>
          <xdr:rowOff>104775</xdr:rowOff>
        </xdr:from>
        <xdr:to>
          <xdr:col>7</xdr:col>
          <xdr:colOff>800100</xdr:colOff>
          <xdr:row>10</xdr:row>
          <xdr:rowOff>428625</xdr:rowOff>
        </xdr:to>
        <xdr:sp macro="" textlink="">
          <xdr:nvSpPr>
            <xdr:cNvPr id="36905" name="Check Box 41" descr="はい" hidden="1">
              <a:extLst>
                <a:ext uri="{63B3BB69-23CF-44E3-9099-C40C66FF867C}">
                  <a14:compatExt spid="_x0000_s36905"/>
                </a:ext>
                <a:ext uri="{FF2B5EF4-FFF2-40B4-BE49-F238E27FC236}">
                  <a16:creationId xmlns:a16="http://schemas.microsoft.com/office/drawing/2014/main" id="{00000000-0008-0000-01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371475</xdr:rowOff>
        </xdr:from>
        <xdr:to>
          <xdr:col>7</xdr:col>
          <xdr:colOff>638175</xdr:colOff>
          <xdr:row>35</xdr:row>
          <xdr:rowOff>609600</xdr:rowOff>
        </xdr:to>
        <xdr:sp macro="" textlink="">
          <xdr:nvSpPr>
            <xdr:cNvPr id="36946" name="Check Box 82" hidden="1">
              <a:extLst>
                <a:ext uri="{63B3BB69-23CF-44E3-9099-C40C66FF867C}">
                  <a14:compatExt spid="_x0000_s36946"/>
                </a:ext>
                <a:ext uri="{FF2B5EF4-FFF2-40B4-BE49-F238E27FC236}">
                  <a16:creationId xmlns:a16="http://schemas.microsoft.com/office/drawing/2014/main" id="{00000000-0008-0000-0100-00005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Sleep Timer Function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885825</xdr:rowOff>
        </xdr:from>
        <xdr:to>
          <xdr:col>2</xdr:col>
          <xdr:colOff>285750</xdr:colOff>
          <xdr:row>67</xdr:row>
          <xdr:rowOff>1123950</xdr:rowOff>
        </xdr:to>
        <xdr:sp macro="" textlink="">
          <xdr:nvSpPr>
            <xdr:cNvPr id="36997" name="Check Box 133" hidden="1">
              <a:extLst>
                <a:ext uri="{63B3BB69-23CF-44E3-9099-C40C66FF867C}">
                  <a14:compatExt spid="_x0000_s36997"/>
                </a:ext>
                <a:ext uri="{FF2B5EF4-FFF2-40B4-BE49-F238E27FC236}">
                  <a16:creationId xmlns:a16="http://schemas.microsoft.com/office/drawing/2014/main" id="{00000000-0008-0000-0100-00008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266700</xdr:rowOff>
        </xdr:from>
        <xdr:to>
          <xdr:col>5</xdr:col>
          <xdr:colOff>676275</xdr:colOff>
          <xdr:row>6</xdr:row>
          <xdr:rowOff>952500</xdr:rowOff>
        </xdr:to>
        <xdr:sp macro="" textlink="">
          <xdr:nvSpPr>
            <xdr:cNvPr id="37001" name="Check Box 137" descr="はい" hidden="1">
              <a:extLst>
                <a:ext uri="{63B3BB69-23CF-44E3-9099-C40C66FF867C}">
                  <a14:compatExt spid="_x0000_s37001"/>
                </a:ext>
                <a:ext uri="{FF2B5EF4-FFF2-40B4-BE49-F238E27FC236}">
                  <a16:creationId xmlns:a16="http://schemas.microsoft.com/office/drawing/2014/main" id="{00000000-0008-0000-0100-00008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xdr:row>
          <xdr:rowOff>276225</xdr:rowOff>
        </xdr:from>
        <xdr:to>
          <xdr:col>7</xdr:col>
          <xdr:colOff>0</xdr:colOff>
          <xdr:row>6</xdr:row>
          <xdr:rowOff>942975</xdr:rowOff>
        </xdr:to>
        <xdr:sp macro="" textlink="">
          <xdr:nvSpPr>
            <xdr:cNvPr id="37002" name="Check Box 138" descr="はい" hidden="1">
              <a:extLst>
                <a:ext uri="{63B3BB69-23CF-44E3-9099-C40C66FF867C}">
                  <a14:compatExt spid="_x0000_s37002"/>
                </a:ext>
                <a:ext uri="{FF2B5EF4-FFF2-40B4-BE49-F238E27FC236}">
                  <a16:creationId xmlns:a16="http://schemas.microsoft.com/office/drawing/2014/main" id="{00000000-0008-0000-0100-00008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66675</xdr:rowOff>
        </xdr:from>
        <xdr:to>
          <xdr:col>6</xdr:col>
          <xdr:colOff>85725</xdr:colOff>
          <xdr:row>7</xdr:row>
          <xdr:rowOff>619125</xdr:rowOff>
        </xdr:to>
        <xdr:sp macro="" textlink="">
          <xdr:nvSpPr>
            <xdr:cNvPr id="37003" name="Check Box 139" descr="はい" hidden="1">
              <a:extLst>
                <a:ext uri="{63B3BB69-23CF-44E3-9099-C40C66FF867C}">
                  <a14:compatExt spid="_x0000_s37003"/>
                </a:ext>
                <a:ext uri="{FF2B5EF4-FFF2-40B4-BE49-F238E27FC236}">
                  <a16:creationId xmlns:a16="http://schemas.microsoft.com/office/drawing/2014/main" id="{00000000-0008-0000-0100-00008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190500</xdr:rowOff>
        </xdr:from>
        <xdr:to>
          <xdr:col>7</xdr:col>
          <xdr:colOff>400050</xdr:colOff>
          <xdr:row>7</xdr:row>
          <xdr:rowOff>514350</xdr:rowOff>
        </xdr:to>
        <xdr:sp macro="" textlink="">
          <xdr:nvSpPr>
            <xdr:cNvPr id="37005" name="Check Box 141" descr="はい" hidden="1">
              <a:extLst>
                <a:ext uri="{63B3BB69-23CF-44E3-9099-C40C66FF867C}">
                  <a14:compatExt spid="_x0000_s37005"/>
                </a:ext>
                <a:ext uri="{FF2B5EF4-FFF2-40B4-BE49-F238E27FC236}">
                  <a16:creationId xmlns:a16="http://schemas.microsoft.com/office/drawing/2014/main" id="{00000000-0008-0000-0100-00008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695325</xdr:rowOff>
        </xdr:from>
        <xdr:to>
          <xdr:col>5</xdr:col>
          <xdr:colOff>676275</xdr:colOff>
          <xdr:row>8</xdr:row>
          <xdr:rowOff>1381125</xdr:rowOff>
        </xdr:to>
        <xdr:sp macro="" textlink="">
          <xdr:nvSpPr>
            <xdr:cNvPr id="37006" name="Check Box 142" descr="はい" hidden="1">
              <a:extLst>
                <a:ext uri="{63B3BB69-23CF-44E3-9099-C40C66FF867C}">
                  <a14:compatExt spid="_x0000_s37006"/>
                </a:ext>
                <a:ext uri="{FF2B5EF4-FFF2-40B4-BE49-F238E27FC236}">
                  <a16:creationId xmlns:a16="http://schemas.microsoft.com/office/drawing/2014/main" id="{00000000-0008-0000-01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704850</xdr:rowOff>
        </xdr:from>
        <xdr:to>
          <xdr:col>7</xdr:col>
          <xdr:colOff>9525</xdr:colOff>
          <xdr:row>8</xdr:row>
          <xdr:rowOff>1371600</xdr:rowOff>
        </xdr:to>
        <xdr:sp macro="" textlink="">
          <xdr:nvSpPr>
            <xdr:cNvPr id="37007" name="Check Box 143" descr="はい" hidden="1">
              <a:extLst>
                <a:ext uri="{63B3BB69-23CF-44E3-9099-C40C66FF867C}">
                  <a14:compatExt spid="_x0000_s37007"/>
                </a:ext>
                <a:ext uri="{FF2B5EF4-FFF2-40B4-BE49-F238E27FC236}">
                  <a16:creationId xmlns:a16="http://schemas.microsoft.com/office/drawing/2014/main" id="{00000000-0008-0000-0100-00008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0</xdr:rowOff>
        </xdr:from>
        <xdr:to>
          <xdr:col>5</xdr:col>
          <xdr:colOff>733425</xdr:colOff>
          <xdr:row>10</xdr:row>
          <xdr:rowOff>47625</xdr:rowOff>
        </xdr:to>
        <xdr:sp macro="" textlink="">
          <xdr:nvSpPr>
            <xdr:cNvPr id="37008" name="Check Box 144" descr="はい" hidden="1">
              <a:extLst>
                <a:ext uri="{63B3BB69-23CF-44E3-9099-C40C66FF867C}">
                  <a14:compatExt spid="_x0000_s37008"/>
                </a:ext>
                <a:ext uri="{FF2B5EF4-FFF2-40B4-BE49-F238E27FC236}">
                  <a16:creationId xmlns:a16="http://schemas.microsoft.com/office/drawing/2014/main" id="{00000000-0008-0000-0100-00009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9525</xdr:rowOff>
        </xdr:from>
        <xdr:to>
          <xdr:col>7</xdr:col>
          <xdr:colOff>66675</xdr:colOff>
          <xdr:row>10</xdr:row>
          <xdr:rowOff>47625</xdr:rowOff>
        </xdr:to>
        <xdr:sp macro="" textlink="">
          <xdr:nvSpPr>
            <xdr:cNvPr id="37009" name="Check Box 145" descr="はい" hidden="1">
              <a:extLst>
                <a:ext uri="{63B3BB69-23CF-44E3-9099-C40C66FF867C}">
                  <a14:compatExt spid="_x0000_s37009"/>
                </a:ext>
                <a:ext uri="{FF2B5EF4-FFF2-40B4-BE49-F238E27FC236}">
                  <a16:creationId xmlns:a16="http://schemas.microsoft.com/office/drawing/2014/main" id="{00000000-0008-0000-0100-00009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67</xdr:row>
          <xdr:rowOff>1847850</xdr:rowOff>
        </xdr:from>
        <xdr:to>
          <xdr:col>2</xdr:col>
          <xdr:colOff>333375</xdr:colOff>
          <xdr:row>67</xdr:row>
          <xdr:rowOff>2333625</xdr:rowOff>
        </xdr:to>
        <xdr:sp macro="" textlink="">
          <xdr:nvSpPr>
            <xdr:cNvPr id="37014" name="Check Box 150" hidden="1">
              <a:extLst>
                <a:ext uri="{63B3BB69-23CF-44E3-9099-C40C66FF867C}">
                  <a14:compatExt spid="_x0000_s37014"/>
                </a:ext>
                <a:ext uri="{FF2B5EF4-FFF2-40B4-BE49-F238E27FC236}">
                  <a16:creationId xmlns:a16="http://schemas.microsoft.com/office/drawing/2014/main" id="{00000000-0008-0000-0100-00009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390525</xdr:rowOff>
        </xdr:from>
        <xdr:to>
          <xdr:col>5</xdr:col>
          <xdr:colOff>885825</xdr:colOff>
          <xdr:row>11</xdr:row>
          <xdr:rowOff>723900</xdr:rowOff>
        </xdr:to>
        <xdr:sp macro="" textlink="">
          <xdr:nvSpPr>
            <xdr:cNvPr id="37020" name="Check Box 156" descr="はい" hidden="1">
              <a:extLst>
                <a:ext uri="{63B3BB69-23CF-44E3-9099-C40C66FF867C}">
                  <a14:compatExt spid="_x0000_s37020"/>
                </a:ext>
                <a:ext uri="{FF2B5EF4-FFF2-40B4-BE49-F238E27FC236}">
                  <a16:creationId xmlns:a16="http://schemas.microsoft.com/office/drawing/2014/main" id="{00000000-0008-0000-0100-00009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400050</xdr:rowOff>
        </xdr:from>
        <xdr:to>
          <xdr:col>7</xdr:col>
          <xdr:colOff>800100</xdr:colOff>
          <xdr:row>11</xdr:row>
          <xdr:rowOff>723900</xdr:rowOff>
        </xdr:to>
        <xdr:sp macro="" textlink="">
          <xdr:nvSpPr>
            <xdr:cNvPr id="37021" name="Check Box 157" descr="はい" hidden="1">
              <a:extLst>
                <a:ext uri="{63B3BB69-23CF-44E3-9099-C40C66FF867C}">
                  <a14:compatExt spid="_x0000_s37021"/>
                </a:ext>
                <a:ext uri="{FF2B5EF4-FFF2-40B4-BE49-F238E27FC236}">
                  <a16:creationId xmlns:a16="http://schemas.microsoft.com/office/drawing/2014/main" id="{00000000-0008-0000-0100-00009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xdr:row>
          <xdr:rowOff>247650</xdr:rowOff>
        </xdr:from>
        <xdr:to>
          <xdr:col>5</xdr:col>
          <xdr:colOff>866775</xdr:colOff>
          <xdr:row>12</xdr:row>
          <xdr:rowOff>581025</xdr:rowOff>
        </xdr:to>
        <xdr:sp macro="" textlink="">
          <xdr:nvSpPr>
            <xdr:cNvPr id="37022" name="Check Box 158" descr="はい" hidden="1">
              <a:extLst>
                <a:ext uri="{63B3BB69-23CF-44E3-9099-C40C66FF867C}">
                  <a14:compatExt spid="_x0000_s37022"/>
                </a:ext>
                <a:ext uri="{FF2B5EF4-FFF2-40B4-BE49-F238E27FC236}">
                  <a16:creationId xmlns:a16="http://schemas.microsoft.com/office/drawing/2014/main" id="{00000000-0008-0000-0100-00009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257175</xdr:rowOff>
        </xdr:from>
        <xdr:to>
          <xdr:col>7</xdr:col>
          <xdr:colOff>781050</xdr:colOff>
          <xdr:row>12</xdr:row>
          <xdr:rowOff>581025</xdr:rowOff>
        </xdr:to>
        <xdr:sp macro="" textlink="">
          <xdr:nvSpPr>
            <xdr:cNvPr id="37023" name="Check Box 159" descr="はい" hidden="1">
              <a:extLst>
                <a:ext uri="{63B3BB69-23CF-44E3-9099-C40C66FF867C}">
                  <a14:compatExt spid="_x0000_s37023"/>
                </a:ext>
                <a:ext uri="{FF2B5EF4-FFF2-40B4-BE49-F238E27FC236}">
                  <a16:creationId xmlns:a16="http://schemas.microsoft.com/office/drawing/2014/main" id="{00000000-0008-0000-0100-00009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257175</xdr:rowOff>
        </xdr:from>
        <xdr:to>
          <xdr:col>5</xdr:col>
          <xdr:colOff>885825</xdr:colOff>
          <xdr:row>13</xdr:row>
          <xdr:rowOff>581025</xdr:rowOff>
        </xdr:to>
        <xdr:sp macro="" textlink="">
          <xdr:nvSpPr>
            <xdr:cNvPr id="37047" name="Check Box 183" descr="はい" hidden="1">
              <a:extLst>
                <a:ext uri="{63B3BB69-23CF-44E3-9099-C40C66FF867C}">
                  <a14:compatExt spid="_x0000_s37047"/>
                </a:ext>
                <a:ext uri="{FF2B5EF4-FFF2-40B4-BE49-F238E27FC236}">
                  <a16:creationId xmlns:a16="http://schemas.microsoft.com/office/drawing/2014/main" id="{00000000-0008-0000-01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257175</xdr:rowOff>
        </xdr:from>
        <xdr:to>
          <xdr:col>7</xdr:col>
          <xdr:colOff>790575</xdr:colOff>
          <xdr:row>13</xdr:row>
          <xdr:rowOff>581025</xdr:rowOff>
        </xdr:to>
        <xdr:sp macro="" textlink="">
          <xdr:nvSpPr>
            <xdr:cNvPr id="37048" name="Check Box 184" descr="はい" hidden="1">
              <a:extLst>
                <a:ext uri="{63B3BB69-23CF-44E3-9099-C40C66FF867C}">
                  <a14:compatExt spid="_x0000_s37048"/>
                </a:ext>
                <a:ext uri="{FF2B5EF4-FFF2-40B4-BE49-F238E27FC236}">
                  <a16:creationId xmlns:a16="http://schemas.microsoft.com/office/drawing/2014/main" id="{00000000-0008-0000-0100-0000B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142875</xdr:rowOff>
        </xdr:from>
        <xdr:to>
          <xdr:col>5</xdr:col>
          <xdr:colOff>876300</xdr:colOff>
          <xdr:row>15</xdr:row>
          <xdr:rowOff>476250</xdr:rowOff>
        </xdr:to>
        <xdr:sp macro="" textlink="">
          <xdr:nvSpPr>
            <xdr:cNvPr id="37049" name="Check Box 185" descr="はい" hidden="1">
              <a:extLst>
                <a:ext uri="{63B3BB69-23CF-44E3-9099-C40C66FF867C}">
                  <a14:compatExt spid="_x0000_s37049"/>
                </a:ext>
                <a:ext uri="{FF2B5EF4-FFF2-40B4-BE49-F238E27FC236}">
                  <a16:creationId xmlns:a16="http://schemas.microsoft.com/office/drawing/2014/main" id="{00000000-0008-0000-0100-0000B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152400</xdr:rowOff>
        </xdr:from>
        <xdr:to>
          <xdr:col>7</xdr:col>
          <xdr:colOff>790575</xdr:colOff>
          <xdr:row>15</xdr:row>
          <xdr:rowOff>476250</xdr:rowOff>
        </xdr:to>
        <xdr:sp macro="" textlink="">
          <xdr:nvSpPr>
            <xdr:cNvPr id="37050" name="Check Box 186" descr="はい" hidden="1">
              <a:extLst>
                <a:ext uri="{63B3BB69-23CF-44E3-9099-C40C66FF867C}">
                  <a14:compatExt spid="_x0000_s37050"/>
                </a:ext>
                <a:ext uri="{FF2B5EF4-FFF2-40B4-BE49-F238E27FC236}">
                  <a16:creationId xmlns:a16="http://schemas.microsoft.com/office/drawing/2014/main" id="{00000000-0008-0000-0100-0000B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133350</xdr:rowOff>
        </xdr:from>
        <xdr:to>
          <xdr:col>5</xdr:col>
          <xdr:colOff>885825</xdr:colOff>
          <xdr:row>17</xdr:row>
          <xdr:rowOff>466725</xdr:rowOff>
        </xdr:to>
        <xdr:sp macro="" textlink="">
          <xdr:nvSpPr>
            <xdr:cNvPr id="37051" name="Check Box 187" descr="はい" hidden="1">
              <a:extLst>
                <a:ext uri="{63B3BB69-23CF-44E3-9099-C40C66FF867C}">
                  <a14:compatExt spid="_x0000_s37051"/>
                </a:ext>
                <a:ext uri="{FF2B5EF4-FFF2-40B4-BE49-F238E27FC236}">
                  <a16:creationId xmlns:a16="http://schemas.microsoft.com/office/drawing/2014/main" id="{00000000-0008-0000-0100-0000B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142875</xdr:rowOff>
        </xdr:from>
        <xdr:to>
          <xdr:col>7</xdr:col>
          <xdr:colOff>800100</xdr:colOff>
          <xdr:row>17</xdr:row>
          <xdr:rowOff>466725</xdr:rowOff>
        </xdr:to>
        <xdr:sp macro="" textlink="">
          <xdr:nvSpPr>
            <xdr:cNvPr id="37052" name="Check Box 188" descr="はい" hidden="1">
              <a:extLst>
                <a:ext uri="{63B3BB69-23CF-44E3-9099-C40C66FF867C}">
                  <a14:compatExt spid="_x0000_s37052"/>
                </a:ext>
                <a:ext uri="{FF2B5EF4-FFF2-40B4-BE49-F238E27FC236}">
                  <a16:creationId xmlns:a16="http://schemas.microsoft.com/office/drawing/2014/main" id="{00000000-0008-0000-0100-0000B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314325</xdr:rowOff>
        </xdr:from>
        <xdr:to>
          <xdr:col>6</xdr:col>
          <xdr:colOff>28575</xdr:colOff>
          <xdr:row>20</xdr:row>
          <xdr:rowOff>657225</xdr:rowOff>
        </xdr:to>
        <xdr:sp macro="" textlink="">
          <xdr:nvSpPr>
            <xdr:cNvPr id="37055" name="Check Box 191" descr="はい" hidden="1">
              <a:extLst>
                <a:ext uri="{63B3BB69-23CF-44E3-9099-C40C66FF867C}">
                  <a14:compatExt spid="_x0000_s37055"/>
                </a:ext>
                <a:ext uri="{FF2B5EF4-FFF2-40B4-BE49-F238E27FC236}">
                  <a16:creationId xmlns:a16="http://schemas.microsoft.com/office/drawing/2014/main" id="{00000000-0008-0000-0100-0000B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333375</xdr:rowOff>
        </xdr:from>
        <xdr:to>
          <xdr:col>7</xdr:col>
          <xdr:colOff>847725</xdr:colOff>
          <xdr:row>20</xdr:row>
          <xdr:rowOff>657225</xdr:rowOff>
        </xdr:to>
        <xdr:sp macro="" textlink="">
          <xdr:nvSpPr>
            <xdr:cNvPr id="37056" name="Check Box 192" descr="はい" hidden="1">
              <a:extLst>
                <a:ext uri="{63B3BB69-23CF-44E3-9099-C40C66FF867C}">
                  <a14:compatExt spid="_x0000_s37056"/>
                </a:ext>
                <a:ext uri="{FF2B5EF4-FFF2-40B4-BE49-F238E27FC236}">
                  <a16:creationId xmlns:a16="http://schemas.microsoft.com/office/drawing/2014/main" id="{00000000-0008-0000-0100-0000C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352425</xdr:rowOff>
        </xdr:from>
        <xdr:to>
          <xdr:col>6</xdr:col>
          <xdr:colOff>0</xdr:colOff>
          <xdr:row>19</xdr:row>
          <xdr:rowOff>685800</xdr:rowOff>
        </xdr:to>
        <xdr:sp macro="" textlink="">
          <xdr:nvSpPr>
            <xdr:cNvPr id="37057" name="Check Box 193" descr="はい" hidden="1">
              <a:extLst>
                <a:ext uri="{63B3BB69-23CF-44E3-9099-C40C66FF867C}">
                  <a14:compatExt spid="_x0000_s37057"/>
                </a:ext>
                <a:ext uri="{FF2B5EF4-FFF2-40B4-BE49-F238E27FC236}">
                  <a16:creationId xmlns:a16="http://schemas.microsoft.com/office/drawing/2014/main" id="{00000000-0008-0000-0100-0000C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361950</xdr:rowOff>
        </xdr:from>
        <xdr:to>
          <xdr:col>7</xdr:col>
          <xdr:colOff>828675</xdr:colOff>
          <xdr:row>19</xdr:row>
          <xdr:rowOff>685800</xdr:rowOff>
        </xdr:to>
        <xdr:sp macro="" textlink="">
          <xdr:nvSpPr>
            <xdr:cNvPr id="37058" name="Check Box 194" descr="はい" hidden="1">
              <a:extLst>
                <a:ext uri="{63B3BB69-23CF-44E3-9099-C40C66FF867C}">
                  <a14:compatExt spid="_x0000_s37058"/>
                </a:ext>
                <a:ext uri="{FF2B5EF4-FFF2-40B4-BE49-F238E27FC236}">
                  <a16:creationId xmlns:a16="http://schemas.microsoft.com/office/drawing/2014/main" id="{00000000-0008-0000-0100-0000C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21</xdr:row>
          <xdr:rowOff>314325</xdr:rowOff>
        </xdr:from>
        <xdr:to>
          <xdr:col>6</xdr:col>
          <xdr:colOff>57150</xdr:colOff>
          <xdr:row>21</xdr:row>
          <xdr:rowOff>638175</xdr:rowOff>
        </xdr:to>
        <xdr:sp macro="" textlink="">
          <xdr:nvSpPr>
            <xdr:cNvPr id="37059" name="Check Box 195" descr="はい" hidden="1">
              <a:extLst>
                <a:ext uri="{63B3BB69-23CF-44E3-9099-C40C66FF867C}">
                  <a14:compatExt spid="_x0000_s37059"/>
                </a:ext>
                <a:ext uri="{FF2B5EF4-FFF2-40B4-BE49-F238E27FC236}">
                  <a16:creationId xmlns:a16="http://schemas.microsoft.com/office/drawing/2014/main" id="{00000000-0008-0000-0100-0000C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21</xdr:row>
          <xdr:rowOff>314325</xdr:rowOff>
        </xdr:from>
        <xdr:to>
          <xdr:col>7</xdr:col>
          <xdr:colOff>885825</xdr:colOff>
          <xdr:row>21</xdr:row>
          <xdr:rowOff>638175</xdr:rowOff>
        </xdr:to>
        <xdr:sp macro="" textlink="">
          <xdr:nvSpPr>
            <xdr:cNvPr id="37060" name="Check Box 196" descr="はい" hidden="1">
              <a:extLst>
                <a:ext uri="{63B3BB69-23CF-44E3-9099-C40C66FF867C}">
                  <a14:compatExt spid="_x0000_s37060"/>
                </a:ext>
                <a:ext uri="{FF2B5EF4-FFF2-40B4-BE49-F238E27FC236}">
                  <a16:creationId xmlns:a16="http://schemas.microsoft.com/office/drawing/2014/main" id="{00000000-0008-0000-0100-0000C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485775</xdr:rowOff>
        </xdr:from>
        <xdr:to>
          <xdr:col>6</xdr:col>
          <xdr:colOff>76200</xdr:colOff>
          <xdr:row>23</xdr:row>
          <xdr:rowOff>819150</xdr:rowOff>
        </xdr:to>
        <xdr:sp macro="" textlink="">
          <xdr:nvSpPr>
            <xdr:cNvPr id="37061" name="Check Box 197" descr="はい" hidden="1">
              <a:extLst>
                <a:ext uri="{63B3BB69-23CF-44E3-9099-C40C66FF867C}">
                  <a14:compatExt spid="_x0000_s37061"/>
                </a:ext>
                <a:ext uri="{FF2B5EF4-FFF2-40B4-BE49-F238E27FC236}">
                  <a16:creationId xmlns:a16="http://schemas.microsoft.com/office/drawing/2014/main" id="{00000000-0008-0000-0100-0000C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495300</xdr:rowOff>
        </xdr:from>
        <xdr:to>
          <xdr:col>7</xdr:col>
          <xdr:colOff>904875</xdr:colOff>
          <xdr:row>23</xdr:row>
          <xdr:rowOff>819150</xdr:rowOff>
        </xdr:to>
        <xdr:sp macro="" textlink="">
          <xdr:nvSpPr>
            <xdr:cNvPr id="37062" name="Check Box 198" descr="はい" hidden="1">
              <a:extLst>
                <a:ext uri="{63B3BB69-23CF-44E3-9099-C40C66FF867C}">
                  <a14:compatExt spid="_x0000_s37062"/>
                </a:ext>
                <a:ext uri="{FF2B5EF4-FFF2-40B4-BE49-F238E27FC236}">
                  <a16:creationId xmlns:a16="http://schemas.microsoft.com/office/drawing/2014/main" id="{00000000-0008-0000-0100-0000C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342900</xdr:rowOff>
        </xdr:from>
        <xdr:to>
          <xdr:col>6</xdr:col>
          <xdr:colOff>85725</xdr:colOff>
          <xdr:row>24</xdr:row>
          <xdr:rowOff>676275</xdr:rowOff>
        </xdr:to>
        <xdr:sp macro="" textlink="">
          <xdr:nvSpPr>
            <xdr:cNvPr id="37063" name="Check Box 199" descr="はい" hidden="1">
              <a:extLst>
                <a:ext uri="{63B3BB69-23CF-44E3-9099-C40C66FF867C}">
                  <a14:compatExt spid="_x0000_s37063"/>
                </a:ext>
                <a:ext uri="{FF2B5EF4-FFF2-40B4-BE49-F238E27FC236}">
                  <a16:creationId xmlns:a16="http://schemas.microsoft.com/office/drawing/2014/main" id="{00000000-0008-0000-0100-0000C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352425</xdr:rowOff>
        </xdr:from>
        <xdr:to>
          <xdr:col>7</xdr:col>
          <xdr:colOff>904875</xdr:colOff>
          <xdr:row>24</xdr:row>
          <xdr:rowOff>676275</xdr:rowOff>
        </xdr:to>
        <xdr:sp macro="" textlink="">
          <xdr:nvSpPr>
            <xdr:cNvPr id="37064" name="Check Box 200" descr="はい" hidden="1">
              <a:extLst>
                <a:ext uri="{63B3BB69-23CF-44E3-9099-C40C66FF867C}">
                  <a14:compatExt spid="_x0000_s37064"/>
                </a:ext>
                <a:ext uri="{FF2B5EF4-FFF2-40B4-BE49-F238E27FC236}">
                  <a16:creationId xmlns:a16="http://schemas.microsoft.com/office/drawing/2014/main" id="{00000000-0008-0000-0100-0000C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409575</xdr:rowOff>
        </xdr:from>
        <xdr:to>
          <xdr:col>5</xdr:col>
          <xdr:colOff>847725</xdr:colOff>
          <xdr:row>31</xdr:row>
          <xdr:rowOff>742950</xdr:rowOff>
        </xdr:to>
        <xdr:sp macro="" textlink="">
          <xdr:nvSpPr>
            <xdr:cNvPr id="37065" name="Check Box 201" descr="はい" hidden="1">
              <a:extLst>
                <a:ext uri="{63B3BB69-23CF-44E3-9099-C40C66FF867C}">
                  <a14:compatExt spid="_x0000_s37065"/>
                </a:ext>
                <a:ext uri="{FF2B5EF4-FFF2-40B4-BE49-F238E27FC236}">
                  <a16:creationId xmlns:a16="http://schemas.microsoft.com/office/drawing/2014/main" id="{00000000-0008-0000-0100-0000C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419100</xdr:rowOff>
        </xdr:from>
        <xdr:to>
          <xdr:col>7</xdr:col>
          <xdr:colOff>762000</xdr:colOff>
          <xdr:row>31</xdr:row>
          <xdr:rowOff>742950</xdr:rowOff>
        </xdr:to>
        <xdr:sp macro="" textlink="">
          <xdr:nvSpPr>
            <xdr:cNvPr id="37066" name="Check Box 202" descr="はい" hidden="1">
              <a:extLst>
                <a:ext uri="{63B3BB69-23CF-44E3-9099-C40C66FF867C}">
                  <a14:compatExt spid="_x0000_s37066"/>
                </a:ext>
                <a:ext uri="{FF2B5EF4-FFF2-40B4-BE49-F238E27FC236}">
                  <a16:creationId xmlns:a16="http://schemas.microsoft.com/office/drawing/2014/main" id="{00000000-0008-0000-0100-0000C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32</xdr:row>
          <xdr:rowOff>352425</xdr:rowOff>
        </xdr:from>
        <xdr:to>
          <xdr:col>5</xdr:col>
          <xdr:colOff>876300</xdr:colOff>
          <xdr:row>32</xdr:row>
          <xdr:rowOff>685800</xdr:rowOff>
        </xdr:to>
        <xdr:sp macro="" textlink="">
          <xdr:nvSpPr>
            <xdr:cNvPr id="37067" name="Check Box 203" descr="はい" hidden="1">
              <a:extLst>
                <a:ext uri="{63B3BB69-23CF-44E3-9099-C40C66FF867C}">
                  <a14:compatExt spid="_x0000_s37067"/>
                </a:ext>
                <a:ext uri="{FF2B5EF4-FFF2-40B4-BE49-F238E27FC236}">
                  <a16:creationId xmlns:a16="http://schemas.microsoft.com/office/drawing/2014/main" id="{00000000-0008-0000-0100-0000C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361950</xdr:rowOff>
        </xdr:from>
        <xdr:to>
          <xdr:col>7</xdr:col>
          <xdr:colOff>790575</xdr:colOff>
          <xdr:row>32</xdr:row>
          <xdr:rowOff>685800</xdr:rowOff>
        </xdr:to>
        <xdr:sp macro="" textlink="">
          <xdr:nvSpPr>
            <xdr:cNvPr id="37068" name="Check Box 204" descr="はい" hidden="1">
              <a:extLst>
                <a:ext uri="{63B3BB69-23CF-44E3-9099-C40C66FF867C}">
                  <a14:compatExt spid="_x0000_s37068"/>
                </a:ext>
                <a:ext uri="{FF2B5EF4-FFF2-40B4-BE49-F238E27FC236}">
                  <a16:creationId xmlns:a16="http://schemas.microsoft.com/office/drawing/2014/main" id="{00000000-0008-0000-0100-0000C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342900</xdr:rowOff>
        </xdr:from>
        <xdr:to>
          <xdr:col>5</xdr:col>
          <xdr:colOff>847725</xdr:colOff>
          <xdr:row>33</xdr:row>
          <xdr:rowOff>676275</xdr:rowOff>
        </xdr:to>
        <xdr:sp macro="" textlink="">
          <xdr:nvSpPr>
            <xdr:cNvPr id="37069" name="Check Box 205" descr="はい" hidden="1">
              <a:extLst>
                <a:ext uri="{63B3BB69-23CF-44E3-9099-C40C66FF867C}">
                  <a14:compatExt spid="_x0000_s37069"/>
                </a:ext>
                <a:ext uri="{FF2B5EF4-FFF2-40B4-BE49-F238E27FC236}">
                  <a16:creationId xmlns:a16="http://schemas.microsoft.com/office/drawing/2014/main" id="{00000000-0008-0000-0100-0000C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352425</xdr:rowOff>
        </xdr:from>
        <xdr:to>
          <xdr:col>7</xdr:col>
          <xdr:colOff>762000</xdr:colOff>
          <xdr:row>33</xdr:row>
          <xdr:rowOff>676275</xdr:rowOff>
        </xdr:to>
        <xdr:sp macro="" textlink="">
          <xdr:nvSpPr>
            <xdr:cNvPr id="37070" name="Check Box 206" descr="はい" hidden="1">
              <a:extLst>
                <a:ext uri="{63B3BB69-23CF-44E3-9099-C40C66FF867C}">
                  <a14:compatExt spid="_x0000_s37070"/>
                </a:ext>
                <a:ext uri="{FF2B5EF4-FFF2-40B4-BE49-F238E27FC236}">
                  <a16:creationId xmlns:a16="http://schemas.microsoft.com/office/drawing/2014/main" id="{00000000-0008-0000-0100-0000C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704850</xdr:rowOff>
        </xdr:from>
        <xdr:to>
          <xdr:col>5</xdr:col>
          <xdr:colOff>885825</xdr:colOff>
          <xdr:row>37</xdr:row>
          <xdr:rowOff>1038225</xdr:rowOff>
        </xdr:to>
        <xdr:sp macro="" textlink="">
          <xdr:nvSpPr>
            <xdr:cNvPr id="37071" name="Check Box 207" descr="はい" hidden="1">
              <a:extLst>
                <a:ext uri="{63B3BB69-23CF-44E3-9099-C40C66FF867C}">
                  <a14:compatExt spid="_x0000_s37071"/>
                </a:ext>
                <a:ext uri="{FF2B5EF4-FFF2-40B4-BE49-F238E27FC236}">
                  <a16:creationId xmlns:a16="http://schemas.microsoft.com/office/drawing/2014/main" id="{00000000-0008-0000-0100-0000C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xdr:row>
          <xdr:rowOff>714375</xdr:rowOff>
        </xdr:from>
        <xdr:to>
          <xdr:col>7</xdr:col>
          <xdr:colOff>800100</xdr:colOff>
          <xdr:row>37</xdr:row>
          <xdr:rowOff>1038225</xdr:rowOff>
        </xdr:to>
        <xdr:sp macro="" textlink="">
          <xdr:nvSpPr>
            <xdr:cNvPr id="37072" name="Check Box 208" descr="はい" hidden="1">
              <a:extLst>
                <a:ext uri="{63B3BB69-23CF-44E3-9099-C40C66FF867C}">
                  <a14:compatExt spid="_x0000_s37072"/>
                </a:ext>
                <a:ext uri="{FF2B5EF4-FFF2-40B4-BE49-F238E27FC236}">
                  <a16:creationId xmlns:a16="http://schemas.microsoft.com/office/drawing/2014/main" id="{00000000-0008-0000-0100-0000D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314325</xdr:rowOff>
        </xdr:from>
        <xdr:to>
          <xdr:col>5</xdr:col>
          <xdr:colOff>895350</xdr:colOff>
          <xdr:row>38</xdr:row>
          <xdr:rowOff>647700</xdr:rowOff>
        </xdr:to>
        <xdr:sp macro="" textlink="">
          <xdr:nvSpPr>
            <xdr:cNvPr id="37073" name="Check Box 209" descr="はい" hidden="1">
              <a:extLst>
                <a:ext uri="{63B3BB69-23CF-44E3-9099-C40C66FF867C}">
                  <a14:compatExt spid="_x0000_s37073"/>
                </a:ext>
                <a:ext uri="{FF2B5EF4-FFF2-40B4-BE49-F238E27FC236}">
                  <a16:creationId xmlns:a16="http://schemas.microsoft.com/office/drawing/2014/main" id="{00000000-0008-0000-0100-0000D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323850</xdr:rowOff>
        </xdr:from>
        <xdr:to>
          <xdr:col>7</xdr:col>
          <xdr:colOff>809625</xdr:colOff>
          <xdr:row>38</xdr:row>
          <xdr:rowOff>647700</xdr:rowOff>
        </xdr:to>
        <xdr:sp macro="" textlink="">
          <xdr:nvSpPr>
            <xdr:cNvPr id="37074" name="Check Box 210" descr="はい" hidden="1">
              <a:extLst>
                <a:ext uri="{63B3BB69-23CF-44E3-9099-C40C66FF867C}">
                  <a14:compatExt spid="_x0000_s37074"/>
                </a:ext>
                <a:ext uri="{FF2B5EF4-FFF2-40B4-BE49-F238E27FC236}">
                  <a16:creationId xmlns:a16="http://schemas.microsoft.com/office/drawing/2014/main" id="{00000000-0008-0000-0100-0000D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523875</xdr:rowOff>
        </xdr:from>
        <xdr:to>
          <xdr:col>5</xdr:col>
          <xdr:colOff>895350</xdr:colOff>
          <xdr:row>39</xdr:row>
          <xdr:rowOff>857250</xdr:rowOff>
        </xdr:to>
        <xdr:sp macro="" textlink="">
          <xdr:nvSpPr>
            <xdr:cNvPr id="37075" name="Check Box 211" descr="はい" hidden="1">
              <a:extLst>
                <a:ext uri="{63B3BB69-23CF-44E3-9099-C40C66FF867C}">
                  <a14:compatExt spid="_x0000_s37075"/>
                </a:ext>
                <a:ext uri="{FF2B5EF4-FFF2-40B4-BE49-F238E27FC236}">
                  <a16:creationId xmlns:a16="http://schemas.microsoft.com/office/drawing/2014/main" id="{00000000-0008-0000-0100-0000D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533400</xdr:rowOff>
        </xdr:from>
        <xdr:to>
          <xdr:col>7</xdr:col>
          <xdr:colOff>809625</xdr:colOff>
          <xdr:row>39</xdr:row>
          <xdr:rowOff>857250</xdr:rowOff>
        </xdr:to>
        <xdr:sp macro="" textlink="">
          <xdr:nvSpPr>
            <xdr:cNvPr id="37076" name="Check Box 212" descr="はい" hidden="1">
              <a:extLst>
                <a:ext uri="{63B3BB69-23CF-44E3-9099-C40C66FF867C}">
                  <a14:compatExt spid="_x0000_s37076"/>
                </a:ext>
                <a:ext uri="{FF2B5EF4-FFF2-40B4-BE49-F238E27FC236}">
                  <a16:creationId xmlns:a16="http://schemas.microsoft.com/office/drawing/2014/main" id="{00000000-0008-0000-0100-0000D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352425</xdr:rowOff>
        </xdr:from>
        <xdr:to>
          <xdr:col>5</xdr:col>
          <xdr:colOff>885825</xdr:colOff>
          <xdr:row>40</xdr:row>
          <xdr:rowOff>695325</xdr:rowOff>
        </xdr:to>
        <xdr:sp macro="" textlink="">
          <xdr:nvSpPr>
            <xdr:cNvPr id="37079" name="Check Box 215" descr="はい" hidden="1">
              <a:extLst>
                <a:ext uri="{63B3BB69-23CF-44E3-9099-C40C66FF867C}">
                  <a14:compatExt spid="_x0000_s37079"/>
                </a:ext>
                <a:ext uri="{FF2B5EF4-FFF2-40B4-BE49-F238E27FC236}">
                  <a16:creationId xmlns:a16="http://schemas.microsoft.com/office/drawing/2014/main" id="{00000000-0008-0000-0100-0000D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40</xdr:row>
          <xdr:rowOff>361950</xdr:rowOff>
        </xdr:from>
        <xdr:to>
          <xdr:col>7</xdr:col>
          <xdr:colOff>790575</xdr:colOff>
          <xdr:row>40</xdr:row>
          <xdr:rowOff>685800</xdr:rowOff>
        </xdr:to>
        <xdr:sp macro="" textlink="">
          <xdr:nvSpPr>
            <xdr:cNvPr id="37080" name="Check Box 216" descr="はい" hidden="1">
              <a:extLst>
                <a:ext uri="{63B3BB69-23CF-44E3-9099-C40C66FF867C}">
                  <a14:compatExt spid="_x0000_s37080"/>
                </a:ext>
                <a:ext uri="{FF2B5EF4-FFF2-40B4-BE49-F238E27FC236}">
                  <a16:creationId xmlns:a16="http://schemas.microsoft.com/office/drawing/2014/main" id="{00000000-0008-0000-0100-0000D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Non-compliant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866775</xdr:rowOff>
        </xdr:from>
        <xdr:to>
          <xdr:col>5</xdr:col>
          <xdr:colOff>733425</xdr:colOff>
          <xdr:row>15</xdr:row>
          <xdr:rowOff>47625</xdr:rowOff>
        </xdr:to>
        <xdr:sp macro="" textlink="">
          <xdr:nvSpPr>
            <xdr:cNvPr id="37083" name="Check Box 219" descr="はい" hidden="1">
              <a:extLst>
                <a:ext uri="{63B3BB69-23CF-44E3-9099-C40C66FF867C}">
                  <a14:compatExt spid="_x0000_s37083"/>
                </a:ext>
                <a:ext uri="{FF2B5EF4-FFF2-40B4-BE49-F238E27FC236}">
                  <a16:creationId xmlns:a16="http://schemas.microsoft.com/office/drawing/2014/main" id="{00000000-0008-0000-0100-0000D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866775</xdr:rowOff>
        </xdr:from>
        <xdr:to>
          <xdr:col>7</xdr:col>
          <xdr:colOff>66675</xdr:colOff>
          <xdr:row>15</xdr:row>
          <xdr:rowOff>47625</xdr:rowOff>
        </xdr:to>
        <xdr:sp macro="" textlink="">
          <xdr:nvSpPr>
            <xdr:cNvPr id="37084" name="Check Box 220" descr="はい" hidden="1">
              <a:extLst>
                <a:ext uri="{63B3BB69-23CF-44E3-9099-C40C66FF867C}">
                  <a14:compatExt spid="_x0000_s37084"/>
                </a:ext>
                <a:ext uri="{FF2B5EF4-FFF2-40B4-BE49-F238E27FC236}">
                  <a16:creationId xmlns:a16="http://schemas.microsoft.com/office/drawing/2014/main" id="{00000000-0008-0000-0100-0000D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15</xdr:row>
          <xdr:rowOff>542925</xdr:rowOff>
        </xdr:from>
        <xdr:to>
          <xdr:col>5</xdr:col>
          <xdr:colOff>752475</xdr:colOff>
          <xdr:row>17</xdr:row>
          <xdr:rowOff>76200</xdr:rowOff>
        </xdr:to>
        <xdr:sp macro="" textlink="">
          <xdr:nvSpPr>
            <xdr:cNvPr id="37085" name="Check Box 221" descr="はい" hidden="1">
              <a:extLst>
                <a:ext uri="{63B3BB69-23CF-44E3-9099-C40C66FF867C}">
                  <a14:compatExt spid="_x0000_s37085"/>
                </a:ext>
                <a:ext uri="{FF2B5EF4-FFF2-40B4-BE49-F238E27FC236}">
                  <a16:creationId xmlns:a16="http://schemas.microsoft.com/office/drawing/2014/main" id="{00000000-0008-0000-0100-0000D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542925</xdr:rowOff>
        </xdr:from>
        <xdr:to>
          <xdr:col>7</xdr:col>
          <xdr:colOff>76200</xdr:colOff>
          <xdr:row>17</xdr:row>
          <xdr:rowOff>66675</xdr:rowOff>
        </xdr:to>
        <xdr:sp macro="" textlink="">
          <xdr:nvSpPr>
            <xdr:cNvPr id="37086" name="Check Box 222" descr="はい" hidden="1">
              <a:extLst>
                <a:ext uri="{63B3BB69-23CF-44E3-9099-C40C66FF867C}">
                  <a14:compatExt spid="_x0000_s37086"/>
                </a:ext>
                <a:ext uri="{FF2B5EF4-FFF2-40B4-BE49-F238E27FC236}">
                  <a16:creationId xmlns:a16="http://schemas.microsoft.com/office/drawing/2014/main" id="{00000000-0008-0000-0100-0000D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9525</xdr:rowOff>
        </xdr:from>
        <xdr:to>
          <xdr:col>5</xdr:col>
          <xdr:colOff>752475</xdr:colOff>
          <xdr:row>19</xdr:row>
          <xdr:rowOff>28575</xdr:rowOff>
        </xdr:to>
        <xdr:sp macro="" textlink="">
          <xdr:nvSpPr>
            <xdr:cNvPr id="37087" name="Check Box 223" descr="はい" hidden="1">
              <a:extLst>
                <a:ext uri="{63B3BB69-23CF-44E3-9099-C40C66FF867C}">
                  <a14:compatExt spid="_x0000_s37087"/>
                </a:ext>
                <a:ext uri="{FF2B5EF4-FFF2-40B4-BE49-F238E27FC236}">
                  <a16:creationId xmlns:a16="http://schemas.microsoft.com/office/drawing/2014/main" id="{00000000-0008-0000-0100-0000D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9525</xdr:rowOff>
        </xdr:from>
        <xdr:to>
          <xdr:col>7</xdr:col>
          <xdr:colOff>85725</xdr:colOff>
          <xdr:row>19</xdr:row>
          <xdr:rowOff>9525</xdr:rowOff>
        </xdr:to>
        <xdr:sp macro="" textlink="">
          <xdr:nvSpPr>
            <xdr:cNvPr id="37088" name="Check Box 224" descr="はい" hidden="1">
              <a:extLst>
                <a:ext uri="{63B3BB69-23CF-44E3-9099-C40C66FF867C}">
                  <a14:compatExt spid="_x0000_s37088"/>
                </a:ext>
                <a:ext uri="{FF2B5EF4-FFF2-40B4-BE49-F238E27FC236}">
                  <a16:creationId xmlns:a16="http://schemas.microsoft.com/office/drawing/2014/main" id="{00000000-0008-0000-0100-0000E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22</xdr:row>
          <xdr:rowOff>304800</xdr:rowOff>
        </xdr:from>
        <xdr:to>
          <xdr:col>5</xdr:col>
          <xdr:colOff>866775</xdr:colOff>
          <xdr:row>22</xdr:row>
          <xdr:rowOff>981075</xdr:rowOff>
        </xdr:to>
        <xdr:sp macro="" textlink="">
          <xdr:nvSpPr>
            <xdr:cNvPr id="37089" name="Check Box 225" descr="はい" hidden="1">
              <a:extLst>
                <a:ext uri="{63B3BB69-23CF-44E3-9099-C40C66FF867C}">
                  <a14:compatExt spid="_x0000_s37089"/>
                </a:ext>
                <a:ext uri="{FF2B5EF4-FFF2-40B4-BE49-F238E27FC236}">
                  <a16:creationId xmlns:a16="http://schemas.microsoft.com/office/drawing/2014/main" id="{00000000-0008-0000-0100-0000E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22</xdr:row>
          <xdr:rowOff>304800</xdr:rowOff>
        </xdr:from>
        <xdr:to>
          <xdr:col>7</xdr:col>
          <xdr:colOff>190500</xdr:colOff>
          <xdr:row>22</xdr:row>
          <xdr:rowOff>971550</xdr:rowOff>
        </xdr:to>
        <xdr:sp macro="" textlink="">
          <xdr:nvSpPr>
            <xdr:cNvPr id="37090" name="Check Box 226" descr="はい" hidden="1">
              <a:extLst>
                <a:ext uri="{63B3BB69-23CF-44E3-9099-C40C66FF867C}">
                  <a14:compatExt spid="_x0000_s37090"/>
                </a:ext>
                <a:ext uri="{FF2B5EF4-FFF2-40B4-BE49-F238E27FC236}">
                  <a16:creationId xmlns:a16="http://schemas.microsoft.com/office/drawing/2014/main" id="{00000000-0008-0000-0100-0000E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95250</xdr:rowOff>
        </xdr:from>
        <xdr:to>
          <xdr:col>5</xdr:col>
          <xdr:colOff>847725</xdr:colOff>
          <xdr:row>25</xdr:row>
          <xdr:rowOff>809625</xdr:rowOff>
        </xdr:to>
        <xdr:sp macro="" textlink="">
          <xdr:nvSpPr>
            <xdr:cNvPr id="37091" name="Check Box 227" descr="はい" hidden="1">
              <a:extLst>
                <a:ext uri="{63B3BB69-23CF-44E3-9099-C40C66FF867C}">
                  <a14:compatExt spid="_x0000_s37091"/>
                </a:ext>
                <a:ext uri="{FF2B5EF4-FFF2-40B4-BE49-F238E27FC236}">
                  <a16:creationId xmlns:a16="http://schemas.microsoft.com/office/drawing/2014/main" id="{00000000-0008-0000-0100-0000E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25</xdr:row>
          <xdr:rowOff>95250</xdr:rowOff>
        </xdr:from>
        <xdr:to>
          <xdr:col>7</xdr:col>
          <xdr:colOff>190500</xdr:colOff>
          <xdr:row>25</xdr:row>
          <xdr:rowOff>800100</xdr:rowOff>
        </xdr:to>
        <xdr:sp macro="" textlink="">
          <xdr:nvSpPr>
            <xdr:cNvPr id="37092" name="Check Box 228" descr="はい" hidden="1">
              <a:extLst>
                <a:ext uri="{63B3BB69-23CF-44E3-9099-C40C66FF867C}">
                  <a14:compatExt spid="_x0000_s37092"/>
                </a:ext>
                <a:ext uri="{FF2B5EF4-FFF2-40B4-BE49-F238E27FC236}">
                  <a16:creationId xmlns:a16="http://schemas.microsoft.com/office/drawing/2014/main" id="{00000000-0008-0000-0100-0000E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xdr:row>
          <xdr:rowOff>104775</xdr:rowOff>
        </xdr:from>
        <xdr:to>
          <xdr:col>7</xdr:col>
          <xdr:colOff>200025</xdr:colOff>
          <xdr:row>26</xdr:row>
          <xdr:rowOff>809625</xdr:rowOff>
        </xdr:to>
        <xdr:sp macro="" textlink="">
          <xdr:nvSpPr>
            <xdr:cNvPr id="37094" name="Check Box 230" descr="はい" hidden="1">
              <a:extLst>
                <a:ext uri="{63B3BB69-23CF-44E3-9099-C40C66FF867C}">
                  <a14:compatExt spid="_x0000_s37094"/>
                </a:ext>
                <a:ext uri="{FF2B5EF4-FFF2-40B4-BE49-F238E27FC236}">
                  <a16:creationId xmlns:a16="http://schemas.microsoft.com/office/drawing/2014/main" id="{00000000-0008-0000-0100-0000E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257175</xdr:rowOff>
        </xdr:from>
        <xdr:to>
          <xdr:col>5</xdr:col>
          <xdr:colOff>714375</xdr:colOff>
          <xdr:row>30</xdr:row>
          <xdr:rowOff>981075</xdr:rowOff>
        </xdr:to>
        <xdr:sp macro="" textlink="">
          <xdr:nvSpPr>
            <xdr:cNvPr id="37095" name="Check Box 231" descr="はい" hidden="1">
              <a:extLst>
                <a:ext uri="{63B3BB69-23CF-44E3-9099-C40C66FF867C}">
                  <a14:compatExt spid="_x0000_s37095"/>
                </a:ext>
                <a:ext uri="{FF2B5EF4-FFF2-40B4-BE49-F238E27FC236}">
                  <a16:creationId xmlns:a16="http://schemas.microsoft.com/office/drawing/2014/main" id="{00000000-0008-0000-0100-0000E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257175</xdr:rowOff>
        </xdr:from>
        <xdr:to>
          <xdr:col>7</xdr:col>
          <xdr:colOff>47625</xdr:colOff>
          <xdr:row>30</xdr:row>
          <xdr:rowOff>962025</xdr:rowOff>
        </xdr:to>
        <xdr:sp macro="" textlink="">
          <xdr:nvSpPr>
            <xdr:cNvPr id="37096" name="Check Box 232" descr="はい" hidden="1">
              <a:extLst>
                <a:ext uri="{63B3BB69-23CF-44E3-9099-C40C66FF867C}">
                  <a14:compatExt spid="_x0000_s37096"/>
                </a:ext>
                <a:ext uri="{FF2B5EF4-FFF2-40B4-BE49-F238E27FC236}">
                  <a16:creationId xmlns:a16="http://schemas.microsoft.com/office/drawing/2014/main" id="{00000000-0008-0000-0100-0000E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36</xdr:row>
          <xdr:rowOff>95250</xdr:rowOff>
        </xdr:from>
        <xdr:to>
          <xdr:col>5</xdr:col>
          <xdr:colOff>676275</xdr:colOff>
          <xdr:row>36</xdr:row>
          <xdr:rowOff>809625</xdr:rowOff>
        </xdr:to>
        <xdr:sp macro="" textlink="">
          <xdr:nvSpPr>
            <xdr:cNvPr id="37097" name="Check Box 233" descr="はい" hidden="1">
              <a:extLst>
                <a:ext uri="{63B3BB69-23CF-44E3-9099-C40C66FF867C}">
                  <a14:compatExt spid="_x0000_s37097"/>
                </a:ext>
                <a:ext uri="{FF2B5EF4-FFF2-40B4-BE49-F238E27FC236}">
                  <a16:creationId xmlns:a16="http://schemas.microsoft.com/office/drawing/2014/main" id="{00000000-0008-0000-0100-0000E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95250</xdr:rowOff>
        </xdr:from>
        <xdr:to>
          <xdr:col>7</xdr:col>
          <xdr:colOff>9525</xdr:colOff>
          <xdr:row>36</xdr:row>
          <xdr:rowOff>800100</xdr:rowOff>
        </xdr:to>
        <xdr:sp macro="" textlink="">
          <xdr:nvSpPr>
            <xdr:cNvPr id="37098" name="Check Box 234" descr="はい" hidden="1">
              <a:extLst>
                <a:ext uri="{63B3BB69-23CF-44E3-9099-C40C66FF867C}">
                  <a14:compatExt spid="_x0000_s37098"/>
                </a:ext>
                <a:ext uri="{FF2B5EF4-FFF2-40B4-BE49-F238E27FC236}">
                  <a16:creationId xmlns:a16="http://schemas.microsoft.com/office/drawing/2014/main" id="{00000000-0008-0000-0100-0000E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41</xdr:row>
          <xdr:rowOff>238125</xdr:rowOff>
        </xdr:from>
        <xdr:to>
          <xdr:col>5</xdr:col>
          <xdr:colOff>714375</xdr:colOff>
          <xdr:row>41</xdr:row>
          <xdr:rowOff>952500</xdr:rowOff>
        </xdr:to>
        <xdr:sp macro="" textlink="">
          <xdr:nvSpPr>
            <xdr:cNvPr id="37099" name="Check Box 235" descr="はい" hidden="1">
              <a:extLst>
                <a:ext uri="{63B3BB69-23CF-44E3-9099-C40C66FF867C}">
                  <a14:compatExt spid="_x0000_s37099"/>
                </a:ext>
                <a:ext uri="{FF2B5EF4-FFF2-40B4-BE49-F238E27FC236}">
                  <a16:creationId xmlns:a16="http://schemas.microsoft.com/office/drawing/2014/main" id="{00000000-0008-0000-0100-0000E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171450</xdr:rowOff>
        </xdr:from>
        <xdr:to>
          <xdr:col>7</xdr:col>
          <xdr:colOff>76200</xdr:colOff>
          <xdr:row>41</xdr:row>
          <xdr:rowOff>990600</xdr:rowOff>
        </xdr:to>
        <xdr:sp macro="" textlink="">
          <xdr:nvSpPr>
            <xdr:cNvPr id="37100" name="Check Box 236" descr="はい" hidden="1">
              <a:extLst>
                <a:ext uri="{63B3BB69-23CF-44E3-9099-C40C66FF867C}">
                  <a14:compatExt spid="_x0000_s37100"/>
                </a:ext>
                <a:ext uri="{FF2B5EF4-FFF2-40B4-BE49-F238E27FC236}">
                  <a16:creationId xmlns:a16="http://schemas.microsoft.com/office/drawing/2014/main" id="{00000000-0008-0000-0100-0000E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42</xdr:row>
          <xdr:rowOff>352425</xdr:rowOff>
        </xdr:from>
        <xdr:to>
          <xdr:col>5</xdr:col>
          <xdr:colOff>657225</xdr:colOff>
          <xdr:row>42</xdr:row>
          <xdr:rowOff>1123950</xdr:rowOff>
        </xdr:to>
        <xdr:sp macro="" textlink="">
          <xdr:nvSpPr>
            <xdr:cNvPr id="37101" name="Check Box 237" descr="はい" hidden="1">
              <a:extLst>
                <a:ext uri="{63B3BB69-23CF-44E3-9099-C40C66FF867C}">
                  <a14:compatExt spid="_x0000_s37101"/>
                </a:ext>
                <a:ext uri="{FF2B5EF4-FFF2-40B4-BE49-F238E27FC236}">
                  <a16:creationId xmlns:a16="http://schemas.microsoft.com/office/drawing/2014/main" id="{00000000-0008-0000-0100-0000E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352425</xdr:rowOff>
        </xdr:from>
        <xdr:to>
          <xdr:col>6</xdr:col>
          <xdr:colOff>628650</xdr:colOff>
          <xdr:row>42</xdr:row>
          <xdr:rowOff>1114425</xdr:rowOff>
        </xdr:to>
        <xdr:sp macro="" textlink="">
          <xdr:nvSpPr>
            <xdr:cNvPr id="37102" name="Check Box 238" descr="はい" hidden="1">
              <a:extLst>
                <a:ext uri="{63B3BB69-23CF-44E3-9099-C40C66FF867C}">
                  <a14:compatExt spid="_x0000_s37102"/>
                </a:ext>
                <a:ext uri="{FF2B5EF4-FFF2-40B4-BE49-F238E27FC236}">
                  <a16:creationId xmlns:a16="http://schemas.microsoft.com/office/drawing/2014/main" id="{00000000-0008-0000-0100-0000E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2619375</xdr:rowOff>
        </xdr:from>
        <xdr:to>
          <xdr:col>5</xdr:col>
          <xdr:colOff>657225</xdr:colOff>
          <xdr:row>46</xdr:row>
          <xdr:rowOff>85725</xdr:rowOff>
        </xdr:to>
        <xdr:sp macro="" textlink="">
          <xdr:nvSpPr>
            <xdr:cNvPr id="37111" name="Check Box 247" descr="はい" hidden="1">
              <a:extLst>
                <a:ext uri="{63B3BB69-23CF-44E3-9099-C40C66FF867C}">
                  <a14:compatExt spid="_x0000_s37111"/>
                </a:ext>
                <a:ext uri="{FF2B5EF4-FFF2-40B4-BE49-F238E27FC236}">
                  <a16:creationId xmlns:a16="http://schemas.microsoft.com/office/drawing/2014/main" id="{00000000-0008-0000-0100-0000F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2628900</xdr:rowOff>
        </xdr:from>
        <xdr:to>
          <xdr:col>6</xdr:col>
          <xdr:colOff>628650</xdr:colOff>
          <xdr:row>46</xdr:row>
          <xdr:rowOff>66675</xdr:rowOff>
        </xdr:to>
        <xdr:sp macro="" textlink="">
          <xdr:nvSpPr>
            <xdr:cNvPr id="37112" name="Check Box 248" descr="はい" hidden="1">
              <a:extLst>
                <a:ext uri="{63B3BB69-23CF-44E3-9099-C40C66FF867C}">
                  <a14:compatExt spid="_x0000_s37112"/>
                </a:ext>
                <a:ext uri="{FF2B5EF4-FFF2-40B4-BE49-F238E27FC236}">
                  <a16:creationId xmlns:a16="http://schemas.microsoft.com/office/drawing/2014/main" id="{00000000-0008-0000-0100-0000F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48</xdr:row>
          <xdr:rowOff>104775</xdr:rowOff>
        </xdr:from>
        <xdr:to>
          <xdr:col>5</xdr:col>
          <xdr:colOff>695325</xdr:colOff>
          <xdr:row>49</xdr:row>
          <xdr:rowOff>28575</xdr:rowOff>
        </xdr:to>
        <xdr:sp macro="" textlink="">
          <xdr:nvSpPr>
            <xdr:cNvPr id="37113" name="Check Box 249" descr="はい" hidden="1">
              <a:extLst>
                <a:ext uri="{63B3BB69-23CF-44E3-9099-C40C66FF867C}">
                  <a14:compatExt spid="_x0000_s37113"/>
                </a:ext>
                <a:ext uri="{FF2B5EF4-FFF2-40B4-BE49-F238E27FC236}">
                  <a16:creationId xmlns:a16="http://schemas.microsoft.com/office/drawing/2014/main" id="{00000000-0008-0000-0100-0000F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48</xdr:row>
          <xdr:rowOff>104775</xdr:rowOff>
        </xdr:from>
        <xdr:to>
          <xdr:col>7</xdr:col>
          <xdr:colOff>28575</xdr:colOff>
          <xdr:row>49</xdr:row>
          <xdr:rowOff>19050</xdr:rowOff>
        </xdr:to>
        <xdr:sp macro="" textlink="">
          <xdr:nvSpPr>
            <xdr:cNvPr id="37114" name="Check Box 250" descr="はい" hidden="1">
              <a:extLst>
                <a:ext uri="{63B3BB69-23CF-44E3-9099-C40C66FF867C}">
                  <a14:compatExt spid="_x0000_s37114"/>
                </a:ext>
                <a:ext uri="{FF2B5EF4-FFF2-40B4-BE49-F238E27FC236}">
                  <a16:creationId xmlns:a16="http://schemas.microsoft.com/office/drawing/2014/main" id="{00000000-0008-0000-0100-0000F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47</xdr:row>
          <xdr:rowOff>95250</xdr:rowOff>
        </xdr:from>
        <xdr:to>
          <xdr:col>5</xdr:col>
          <xdr:colOff>676275</xdr:colOff>
          <xdr:row>47</xdr:row>
          <xdr:rowOff>866775</xdr:rowOff>
        </xdr:to>
        <xdr:sp macro="" textlink="">
          <xdr:nvSpPr>
            <xdr:cNvPr id="37115" name="Check Box 251" descr="はい" hidden="1">
              <a:extLst>
                <a:ext uri="{63B3BB69-23CF-44E3-9099-C40C66FF867C}">
                  <a14:compatExt spid="_x0000_s37115"/>
                </a:ext>
                <a:ext uri="{FF2B5EF4-FFF2-40B4-BE49-F238E27FC236}">
                  <a16:creationId xmlns:a16="http://schemas.microsoft.com/office/drawing/2014/main" id="{00000000-0008-0000-0100-0000F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47</xdr:row>
          <xdr:rowOff>95250</xdr:rowOff>
        </xdr:from>
        <xdr:to>
          <xdr:col>7</xdr:col>
          <xdr:colOff>9525</xdr:colOff>
          <xdr:row>47</xdr:row>
          <xdr:rowOff>857250</xdr:rowOff>
        </xdr:to>
        <xdr:sp macro="" textlink="">
          <xdr:nvSpPr>
            <xdr:cNvPr id="37116" name="Check Box 252" descr="はい" hidden="1">
              <a:extLst>
                <a:ext uri="{63B3BB69-23CF-44E3-9099-C40C66FF867C}">
                  <a14:compatExt spid="_x0000_s37116"/>
                </a:ext>
                <a:ext uri="{FF2B5EF4-FFF2-40B4-BE49-F238E27FC236}">
                  <a16:creationId xmlns:a16="http://schemas.microsoft.com/office/drawing/2014/main" id="{00000000-0008-0000-01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49</xdr:row>
          <xdr:rowOff>95250</xdr:rowOff>
        </xdr:from>
        <xdr:to>
          <xdr:col>5</xdr:col>
          <xdr:colOff>676275</xdr:colOff>
          <xdr:row>50</xdr:row>
          <xdr:rowOff>9525</xdr:rowOff>
        </xdr:to>
        <xdr:sp macro="" textlink="">
          <xdr:nvSpPr>
            <xdr:cNvPr id="37117" name="Check Box 253" descr="はい" hidden="1">
              <a:extLst>
                <a:ext uri="{63B3BB69-23CF-44E3-9099-C40C66FF867C}">
                  <a14:compatExt spid="_x0000_s37117"/>
                </a:ext>
                <a:ext uri="{FF2B5EF4-FFF2-40B4-BE49-F238E27FC236}">
                  <a16:creationId xmlns:a16="http://schemas.microsoft.com/office/drawing/2014/main" id="{00000000-0008-0000-01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49</xdr:row>
          <xdr:rowOff>95250</xdr:rowOff>
        </xdr:from>
        <xdr:to>
          <xdr:col>7</xdr:col>
          <xdr:colOff>9525</xdr:colOff>
          <xdr:row>50</xdr:row>
          <xdr:rowOff>0</xdr:rowOff>
        </xdr:to>
        <xdr:sp macro="" textlink="">
          <xdr:nvSpPr>
            <xdr:cNvPr id="37118" name="Check Box 254" descr="はい" hidden="1">
              <a:extLst>
                <a:ext uri="{63B3BB69-23CF-44E3-9099-C40C66FF867C}">
                  <a14:compatExt spid="_x0000_s37118"/>
                </a:ext>
                <a:ext uri="{FF2B5EF4-FFF2-40B4-BE49-F238E27FC236}">
                  <a16:creationId xmlns:a16="http://schemas.microsoft.com/office/drawing/2014/main" id="{00000000-0008-0000-0100-0000F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49</xdr:row>
          <xdr:rowOff>809625</xdr:rowOff>
        </xdr:from>
        <xdr:to>
          <xdr:col>5</xdr:col>
          <xdr:colOff>704850</xdr:colOff>
          <xdr:row>51</xdr:row>
          <xdr:rowOff>47625</xdr:rowOff>
        </xdr:to>
        <xdr:sp macro="" textlink="">
          <xdr:nvSpPr>
            <xdr:cNvPr id="37119" name="Check Box 255" descr="はい" hidden="1">
              <a:extLst>
                <a:ext uri="{63B3BB69-23CF-44E3-9099-C40C66FF867C}">
                  <a14:compatExt spid="_x0000_s37119"/>
                </a:ext>
                <a:ext uri="{FF2B5EF4-FFF2-40B4-BE49-F238E27FC236}">
                  <a16:creationId xmlns:a16="http://schemas.microsoft.com/office/drawing/2014/main" id="{00000000-0008-0000-0100-0000F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809625</xdr:rowOff>
        </xdr:from>
        <xdr:to>
          <xdr:col>7</xdr:col>
          <xdr:colOff>38100</xdr:colOff>
          <xdr:row>51</xdr:row>
          <xdr:rowOff>38100</xdr:rowOff>
        </xdr:to>
        <xdr:sp macro="" textlink="">
          <xdr:nvSpPr>
            <xdr:cNvPr id="37120" name="Check Box 256" descr="はい" hidden="1">
              <a:extLst>
                <a:ext uri="{63B3BB69-23CF-44E3-9099-C40C66FF867C}">
                  <a14:compatExt spid="_x0000_s37120"/>
                </a:ext>
                <a:ext uri="{FF2B5EF4-FFF2-40B4-BE49-F238E27FC236}">
                  <a16:creationId xmlns:a16="http://schemas.microsoft.com/office/drawing/2014/main" id="{00000000-0008-0000-0100-00000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xdr:twoCellAnchor>
    <xdr:from>
      <xdr:col>5</xdr:col>
      <xdr:colOff>142875</xdr:colOff>
      <xdr:row>26</xdr:row>
      <xdr:rowOff>885825</xdr:rowOff>
    </xdr:from>
    <xdr:to>
      <xdr:col>5</xdr:col>
      <xdr:colOff>771441</xdr:colOff>
      <xdr:row>27</xdr:row>
      <xdr:rowOff>191608</xdr:rowOff>
    </xdr:to>
    <xdr:sp macro="" textlink="">
      <xdr:nvSpPr>
        <xdr:cNvPr id="17" name="テキスト ボックス 16">
          <a:extLst>
            <a:ext uri="{FF2B5EF4-FFF2-40B4-BE49-F238E27FC236}">
              <a16:creationId xmlns:a16="http://schemas.microsoft.com/office/drawing/2014/main" id="{153A0350-E783-416E-9F8C-A1CDC4E9BE61}"/>
            </a:ext>
          </a:extLst>
        </xdr:cNvPr>
        <xdr:cNvSpPr txBox="1"/>
      </xdr:nvSpPr>
      <xdr:spPr>
        <a:xfrm>
          <a:off x="7391400" y="22869525"/>
          <a:ext cx="628566" cy="21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rgbClr val="FF0000"/>
              </a:solidFill>
            </a:rPr>
            <a:t>Compliant</a:t>
          </a:r>
          <a:endParaRPr kumimoji="1" lang="ja-JP" altLang="en-US" sz="800">
            <a:solidFill>
              <a:srgbClr val="FF0000"/>
            </a:solidFill>
          </a:endParaRPr>
        </a:p>
      </xdr:txBody>
    </xdr:sp>
    <xdr:clientData/>
  </xdr:twoCellAnchor>
  <xdr:twoCellAnchor>
    <xdr:from>
      <xdr:col>5</xdr:col>
      <xdr:colOff>847725</xdr:colOff>
      <xdr:row>26</xdr:row>
      <xdr:rowOff>895350</xdr:rowOff>
    </xdr:from>
    <xdr:to>
      <xdr:col>7</xdr:col>
      <xdr:colOff>259531</xdr:colOff>
      <xdr:row>27</xdr:row>
      <xdr:rowOff>188432</xdr:rowOff>
    </xdr:to>
    <xdr:sp macro="" textlink="">
      <xdr:nvSpPr>
        <xdr:cNvPr id="19" name="テキスト ボックス 18">
          <a:extLst>
            <a:ext uri="{FF2B5EF4-FFF2-40B4-BE49-F238E27FC236}">
              <a16:creationId xmlns:a16="http://schemas.microsoft.com/office/drawing/2014/main" id="{7AAA547F-892A-412E-BCB6-C983BE6753CB}"/>
            </a:ext>
          </a:extLst>
        </xdr:cNvPr>
        <xdr:cNvSpPr txBox="1"/>
      </xdr:nvSpPr>
      <xdr:spPr>
        <a:xfrm>
          <a:off x="8096250" y="22879050"/>
          <a:ext cx="954856" cy="197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Non-compliant</a:t>
          </a:r>
          <a:endParaRPr kumimoji="1" lang="ja-JP" altLang="en-US" sz="800">
            <a:solidFill>
              <a:srgbClr val="FF0000"/>
            </a:solidFill>
          </a:endParaRPr>
        </a:p>
      </xdr:txBody>
    </xdr:sp>
    <xdr:clientData/>
  </xdr:twoCellAnchor>
  <xdr:twoCellAnchor>
    <xdr:from>
      <xdr:col>7</xdr:col>
      <xdr:colOff>345485</xdr:colOff>
      <xdr:row>26</xdr:row>
      <xdr:rowOff>885959</xdr:rowOff>
    </xdr:from>
    <xdr:to>
      <xdr:col>8</xdr:col>
      <xdr:colOff>276946</xdr:colOff>
      <xdr:row>27</xdr:row>
      <xdr:rowOff>178774</xdr:rowOff>
    </xdr:to>
    <xdr:sp macro="" textlink="">
      <xdr:nvSpPr>
        <xdr:cNvPr id="20" name="テキスト ボックス 19">
          <a:extLst>
            <a:ext uri="{FF2B5EF4-FFF2-40B4-BE49-F238E27FC236}">
              <a16:creationId xmlns:a16="http://schemas.microsoft.com/office/drawing/2014/main" id="{89D99FC9-C55D-4DF9-9BDB-FEF6814E30E2}"/>
            </a:ext>
          </a:extLst>
        </xdr:cNvPr>
        <xdr:cNvSpPr txBox="1"/>
      </xdr:nvSpPr>
      <xdr:spPr>
        <a:xfrm>
          <a:off x="9137060" y="22869659"/>
          <a:ext cx="1445936" cy="197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Not</a:t>
          </a:r>
          <a:r>
            <a:rPr kumimoji="1" lang="en-US" altLang="ja-JP" sz="800" baseline="0">
              <a:solidFill>
                <a:srgbClr val="FF0000"/>
              </a:solidFill>
            </a:rPr>
            <a:t> Applicable</a:t>
          </a:r>
          <a:endParaRPr kumimoji="1" lang="ja-JP" altLang="en-US" sz="800">
            <a:solidFill>
              <a:srgbClr val="FF0000"/>
            </a:solidFill>
          </a:endParaRPr>
        </a:p>
      </xdr:txBody>
    </xdr:sp>
    <xdr:clientData/>
  </xdr:twoCellAnchor>
  <xdr:twoCellAnchor>
    <xdr:from>
      <xdr:col>5</xdr:col>
      <xdr:colOff>107947</xdr:colOff>
      <xdr:row>27</xdr:row>
      <xdr:rowOff>460146</xdr:rowOff>
    </xdr:from>
    <xdr:to>
      <xdr:col>7</xdr:col>
      <xdr:colOff>189406</xdr:colOff>
      <xdr:row>28</xdr:row>
      <xdr:rowOff>179176</xdr:rowOff>
    </xdr:to>
    <xdr:grpSp>
      <xdr:nvGrpSpPr>
        <xdr:cNvPr id="21" name="グループ化 20">
          <a:extLst>
            <a:ext uri="{FF2B5EF4-FFF2-40B4-BE49-F238E27FC236}">
              <a16:creationId xmlns:a16="http://schemas.microsoft.com/office/drawing/2014/main" id="{DA864333-191D-45ED-92E2-A9E18E404726}"/>
            </a:ext>
          </a:extLst>
        </xdr:cNvPr>
        <xdr:cNvGrpSpPr/>
      </xdr:nvGrpSpPr>
      <xdr:grpSpPr>
        <a:xfrm>
          <a:off x="8213722" y="23291571"/>
          <a:ext cx="1757859" cy="185755"/>
          <a:chOff x="5454871" y="1181391"/>
          <a:chExt cx="1432215" cy="177800"/>
        </a:xfrm>
      </xdr:grpSpPr>
      <xdr:sp macro="" textlink="">
        <xdr:nvSpPr>
          <xdr:cNvPr id="22" name="テキスト ボックス 21">
            <a:extLst>
              <a:ext uri="{FF2B5EF4-FFF2-40B4-BE49-F238E27FC236}">
                <a16:creationId xmlns:a16="http://schemas.microsoft.com/office/drawing/2014/main" id="{D5AD6C5D-1763-740C-4B56-73A93857E086}"/>
              </a:ext>
            </a:extLst>
          </xdr:cNvPr>
          <xdr:cNvSpPr txBox="1"/>
        </xdr:nvSpPr>
        <xdr:spPr>
          <a:xfrm>
            <a:off x="5454871" y="1188296"/>
            <a:ext cx="6532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800">
                <a:solidFill>
                  <a:srgbClr val="3333FF"/>
                </a:solidFill>
              </a:rPr>
              <a:t>Compliant</a:t>
            </a:r>
            <a:endParaRPr kumimoji="1" lang="ja-JP" altLang="en-US" sz="800">
              <a:solidFill>
                <a:srgbClr val="3333FF"/>
              </a:solidFill>
            </a:endParaRPr>
          </a:p>
        </xdr:txBody>
      </xdr:sp>
      <xdr:sp macro="" textlink="">
        <xdr:nvSpPr>
          <xdr:cNvPr id="23" name="テキスト ボックス 22">
            <a:extLst>
              <a:ext uri="{FF2B5EF4-FFF2-40B4-BE49-F238E27FC236}">
                <a16:creationId xmlns:a16="http://schemas.microsoft.com/office/drawing/2014/main" id="{47D46F5B-FF57-9D8D-F55B-4EFD279F4C4B}"/>
              </a:ext>
            </a:extLst>
          </xdr:cNvPr>
          <xdr:cNvSpPr txBox="1"/>
        </xdr:nvSpPr>
        <xdr:spPr>
          <a:xfrm>
            <a:off x="6119256" y="1181391"/>
            <a:ext cx="76783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3333FF"/>
                </a:solidFill>
              </a:rPr>
              <a:t>Non-compliant</a:t>
            </a:r>
            <a:endParaRPr kumimoji="1" lang="ja-JP" altLang="en-US" sz="800">
              <a:solidFill>
                <a:srgbClr val="3333FF"/>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276225</xdr:colOff>
          <xdr:row>26</xdr:row>
          <xdr:rowOff>95250</xdr:rowOff>
        </xdr:from>
        <xdr:to>
          <xdr:col>5</xdr:col>
          <xdr:colOff>847725</xdr:colOff>
          <xdr:row>26</xdr:row>
          <xdr:rowOff>809625</xdr:rowOff>
        </xdr:to>
        <xdr:sp macro="" textlink="">
          <xdr:nvSpPr>
            <xdr:cNvPr id="37154" name="Check Box 290" descr="はい" hidden="1">
              <a:extLst>
                <a:ext uri="{63B3BB69-23CF-44E3-9099-C40C66FF867C}">
                  <a14:compatExt spid="_x0000_s37154"/>
                </a:ext>
                <a:ext uri="{FF2B5EF4-FFF2-40B4-BE49-F238E27FC236}">
                  <a16:creationId xmlns:a16="http://schemas.microsoft.com/office/drawing/2014/main" id="{00000000-0008-0000-0100-00002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1066800</xdr:rowOff>
        </xdr:from>
        <xdr:to>
          <xdr:col>5</xdr:col>
          <xdr:colOff>723900</xdr:colOff>
          <xdr:row>35</xdr:row>
          <xdr:rowOff>133350</xdr:rowOff>
        </xdr:to>
        <xdr:sp macro="" textlink="">
          <xdr:nvSpPr>
            <xdr:cNvPr id="37155" name="Check Box 291" descr="はい" hidden="1">
              <a:extLst>
                <a:ext uri="{63B3BB69-23CF-44E3-9099-C40C66FF867C}">
                  <a14:compatExt spid="_x0000_s37155"/>
                </a:ext>
                <a:ext uri="{FF2B5EF4-FFF2-40B4-BE49-F238E27FC236}">
                  <a16:creationId xmlns:a16="http://schemas.microsoft.com/office/drawing/2014/main" id="{00000000-0008-0000-0100-00002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1066800</xdr:rowOff>
        </xdr:from>
        <xdr:to>
          <xdr:col>7</xdr:col>
          <xdr:colOff>66675</xdr:colOff>
          <xdr:row>35</xdr:row>
          <xdr:rowOff>123825</xdr:rowOff>
        </xdr:to>
        <xdr:sp macro="" textlink="">
          <xdr:nvSpPr>
            <xdr:cNvPr id="37156" name="Check Box 292" descr="はい" hidden="1">
              <a:extLst>
                <a:ext uri="{63B3BB69-23CF-44E3-9099-C40C66FF867C}">
                  <a14:compatExt spid="_x0000_s37156"/>
                </a:ext>
                <a:ext uri="{FF2B5EF4-FFF2-40B4-BE49-F238E27FC236}">
                  <a16:creationId xmlns:a16="http://schemas.microsoft.com/office/drawing/2014/main" id="{00000000-0008-0000-0100-00002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352425</xdr:rowOff>
        </xdr:from>
        <xdr:to>
          <xdr:col>5</xdr:col>
          <xdr:colOff>657225</xdr:colOff>
          <xdr:row>43</xdr:row>
          <xdr:rowOff>1123950</xdr:rowOff>
        </xdr:to>
        <xdr:sp macro="" textlink="">
          <xdr:nvSpPr>
            <xdr:cNvPr id="37159" name="Check Box 295" descr="はい" hidden="1">
              <a:extLst>
                <a:ext uri="{63B3BB69-23CF-44E3-9099-C40C66FF867C}">
                  <a14:compatExt spid="_x0000_s37159"/>
                </a:ext>
                <a:ext uri="{FF2B5EF4-FFF2-40B4-BE49-F238E27FC236}">
                  <a16:creationId xmlns:a16="http://schemas.microsoft.com/office/drawing/2014/main" id="{00000000-0008-0000-0100-00002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352425</xdr:rowOff>
        </xdr:from>
        <xdr:to>
          <xdr:col>6</xdr:col>
          <xdr:colOff>628650</xdr:colOff>
          <xdr:row>43</xdr:row>
          <xdr:rowOff>1114425</xdr:rowOff>
        </xdr:to>
        <xdr:sp macro="" textlink="">
          <xdr:nvSpPr>
            <xdr:cNvPr id="37160" name="Check Box 296" descr="はい" hidden="1">
              <a:extLst>
                <a:ext uri="{63B3BB69-23CF-44E3-9099-C40C66FF867C}">
                  <a14:compatExt spid="_x0000_s37160"/>
                </a:ext>
                <a:ext uri="{FF2B5EF4-FFF2-40B4-BE49-F238E27FC236}">
                  <a16:creationId xmlns:a16="http://schemas.microsoft.com/office/drawing/2014/main" id="{00000000-0008-0000-0100-00002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1009650</xdr:rowOff>
        </xdr:from>
        <xdr:to>
          <xdr:col>6</xdr:col>
          <xdr:colOff>561975</xdr:colOff>
          <xdr:row>44</xdr:row>
          <xdr:rowOff>1895475</xdr:rowOff>
        </xdr:to>
        <xdr:sp macro="" textlink="">
          <xdr:nvSpPr>
            <xdr:cNvPr id="37161" name="Check Box 297" descr="はい" hidden="1">
              <a:extLst>
                <a:ext uri="{63B3BB69-23CF-44E3-9099-C40C66FF867C}">
                  <a14:compatExt spid="_x0000_s37161"/>
                </a:ext>
                <a:ext uri="{FF2B5EF4-FFF2-40B4-BE49-F238E27FC236}">
                  <a16:creationId xmlns:a16="http://schemas.microsoft.com/office/drawing/2014/main" id="{00000000-0008-0000-0100-00002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1009650</xdr:rowOff>
        </xdr:from>
        <xdr:to>
          <xdr:col>5</xdr:col>
          <xdr:colOff>561975</xdr:colOff>
          <xdr:row>44</xdr:row>
          <xdr:rowOff>1895475</xdr:rowOff>
        </xdr:to>
        <xdr:sp macro="" textlink="">
          <xdr:nvSpPr>
            <xdr:cNvPr id="37162" name="Check Box 298" descr="はい" hidden="1">
              <a:extLst>
                <a:ext uri="{63B3BB69-23CF-44E3-9099-C40C66FF867C}">
                  <a14:compatExt spid="_x0000_s37162"/>
                </a:ext>
                <a:ext uri="{FF2B5EF4-FFF2-40B4-BE49-F238E27FC236}">
                  <a16:creationId xmlns:a16="http://schemas.microsoft.com/office/drawing/2014/main" id="{00000000-0008-0000-0100-00002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46</xdr:row>
          <xdr:rowOff>1114425</xdr:rowOff>
        </xdr:from>
        <xdr:to>
          <xdr:col>5</xdr:col>
          <xdr:colOff>695325</xdr:colOff>
          <xdr:row>46</xdr:row>
          <xdr:rowOff>1885950</xdr:rowOff>
        </xdr:to>
        <xdr:sp macro="" textlink="">
          <xdr:nvSpPr>
            <xdr:cNvPr id="37163" name="Check Box 299" descr="はい" hidden="1">
              <a:extLst>
                <a:ext uri="{63B3BB69-23CF-44E3-9099-C40C66FF867C}">
                  <a14:compatExt spid="_x0000_s37163"/>
                </a:ext>
                <a:ext uri="{FF2B5EF4-FFF2-40B4-BE49-F238E27FC236}">
                  <a16:creationId xmlns:a16="http://schemas.microsoft.com/office/drawing/2014/main" id="{00000000-0008-0000-0100-00002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1114425</xdr:rowOff>
        </xdr:from>
        <xdr:to>
          <xdr:col>7</xdr:col>
          <xdr:colOff>28575</xdr:colOff>
          <xdr:row>46</xdr:row>
          <xdr:rowOff>1876425</xdr:rowOff>
        </xdr:to>
        <xdr:sp macro="" textlink="">
          <xdr:nvSpPr>
            <xdr:cNvPr id="37164" name="Check Box 300" descr="はい" hidden="1">
              <a:extLst>
                <a:ext uri="{63B3BB69-23CF-44E3-9099-C40C66FF867C}">
                  <a14:compatExt spid="_x0000_s37164"/>
                </a:ext>
                <a:ext uri="{FF2B5EF4-FFF2-40B4-BE49-F238E27FC236}">
                  <a16:creationId xmlns:a16="http://schemas.microsoft.com/office/drawing/2014/main" id="{00000000-0008-0000-0100-00002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50</xdr:row>
          <xdr:rowOff>600075</xdr:rowOff>
        </xdr:from>
        <xdr:to>
          <xdr:col>5</xdr:col>
          <xdr:colOff>733425</xdr:colOff>
          <xdr:row>52</xdr:row>
          <xdr:rowOff>133350</xdr:rowOff>
        </xdr:to>
        <xdr:sp macro="" textlink="">
          <xdr:nvSpPr>
            <xdr:cNvPr id="37165" name="Check Box 301" descr="はい" hidden="1">
              <a:extLst>
                <a:ext uri="{63B3BB69-23CF-44E3-9099-C40C66FF867C}">
                  <a14:compatExt spid="_x0000_s37165"/>
                </a:ext>
                <a:ext uri="{FF2B5EF4-FFF2-40B4-BE49-F238E27FC236}">
                  <a16:creationId xmlns:a16="http://schemas.microsoft.com/office/drawing/2014/main" id="{00000000-0008-0000-0100-00002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50</xdr:row>
          <xdr:rowOff>600075</xdr:rowOff>
        </xdr:from>
        <xdr:to>
          <xdr:col>7</xdr:col>
          <xdr:colOff>66675</xdr:colOff>
          <xdr:row>52</xdr:row>
          <xdr:rowOff>123825</xdr:rowOff>
        </xdr:to>
        <xdr:sp macro="" textlink="">
          <xdr:nvSpPr>
            <xdr:cNvPr id="37166" name="Check Box 302" descr="はい" hidden="1">
              <a:extLst>
                <a:ext uri="{63B3BB69-23CF-44E3-9099-C40C66FF867C}">
                  <a14:compatExt spid="_x0000_s37166"/>
                </a:ext>
                <a:ext uri="{FF2B5EF4-FFF2-40B4-BE49-F238E27FC236}">
                  <a16:creationId xmlns:a16="http://schemas.microsoft.com/office/drawing/2014/main" id="{00000000-0008-0000-0100-00002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51</xdr:row>
          <xdr:rowOff>495300</xdr:rowOff>
        </xdr:from>
        <xdr:to>
          <xdr:col>5</xdr:col>
          <xdr:colOff>752475</xdr:colOff>
          <xdr:row>53</xdr:row>
          <xdr:rowOff>161925</xdr:rowOff>
        </xdr:to>
        <xdr:sp macro="" textlink="">
          <xdr:nvSpPr>
            <xdr:cNvPr id="37167" name="Check Box 303" descr="はい" hidden="1">
              <a:extLst>
                <a:ext uri="{63B3BB69-23CF-44E3-9099-C40C66FF867C}">
                  <a14:compatExt spid="_x0000_s37167"/>
                </a:ext>
                <a:ext uri="{FF2B5EF4-FFF2-40B4-BE49-F238E27FC236}">
                  <a16:creationId xmlns:a16="http://schemas.microsoft.com/office/drawing/2014/main" id="{00000000-0008-0000-0100-00002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51</xdr:row>
          <xdr:rowOff>495300</xdr:rowOff>
        </xdr:from>
        <xdr:to>
          <xdr:col>7</xdr:col>
          <xdr:colOff>85725</xdr:colOff>
          <xdr:row>53</xdr:row>
          <xdr:rowOff>161925</xdr:rowOff>
        </xdr:to>
        <xdr:sp macro="" textlink="">
          <xdr:nvSpPr>
            <xdr:cNvPr id="37168" name="Check Box 304" descr="はい" hidden="1">
              <a:extLst>
                <a:ext uri="{63B3BB69-23CF-44E3-9099-C40C66FF867C}">
                  <a14:compatExt spid="_x0000_s37168"/>
                </a:ext>
                <a:ext uri="{FF2B5EF4-FFF2-40B4-BE49-F238E27FC236}">
                  <a16:creationId xmlns:a16="http://schemas.microsoft.com/office/drawing/2014/main" id="{00000000-0008-0000-0100-00003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66</xdr:row>
          <xdr:rowOff>647700</xdr:rowOff>
        </xdr:from>
        <xdr:to>
          <xdr:col>5</xdr:col>
          <xdr:colOff>819150</xdr:colOff>
          <xdr:row>66</xdr:row>
          <xdr:rowOff>1028700</xdr:rowOff>
        </xdr:to>
        <xdr:sp macro="" textlink="">
          <xdr:nvSpPr>
            <xdr:cNvPr id="37169" name="Check Box 305" descr="はい" hidden="1">
              <a:extLst>
                <a:ext uri="{63B3BB69-23CF-44E3-9099-C40C66FF867C}">
                  <a14:compatExt spid="_x0000_s37169"/>
                </a:ext>
                <a:ext uri="{FF2B5EF4-FFF2-40B4-BE49-F238E27FC236}">
                  <a16:creationId xmlns:a16="http://schemas.microsoft.com/office/drawing/2014/main" id="{00000000-0008-0000-0100-00003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66</xdr:row>
          <xdr:rowOff>647700</xdr:rowOff>
        </xdr:from>
        <xdr:to>
          <xdr:col>7</xdr:col>
          <xdr:colOff>161925</xdr:colOff>
          <xdr:row>66</xdr:row>
          <xdr:rowOff>1047750</xdr:rowOff>
        </xdr:to>
        <xdr:sp macro="" textlink="">
          <xdr:nvSpPr>
            <xdr:cNvPr id="37170" name="Check Box 306" descr="はい" hidden="1">
              <a:extLst>
                <a:ext uri="{63B3BB69-23CF-44E3-9099-C40C66FF867C}">
                  <a14:compatExt spid="_x0000_s37170"/>
                </a:ext>
                <a:ext uri="{FF2B5EF4-FFF2-40B4-BE49-F238E27FC236}">
                  <a16:creationId xmlns:a16="http://schemas.microsoft.com/office/drawing/2014/main" id="{00000000-0008-0000-0100-00003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52</xdr:row>
          <xdr:rowOff>485775</xdr:rowOff>
        </xdr:from>
        <xdr:to>
          <xdr:col>5</xdr:col>
          <xdr:colOff>742950</xdr:colOff>
          <xdr:row>54</xdr:row>
          <xdr:rowOff>104775</xdr:rowOff>
        </xdr:to>
        <xdr:sp macro="" textlink="">
          <xdr:nvSpPr>
            <xdr:cNvPr id="37185" name="Check Box 321" descr="はい" hidden="1">
              <a:extLst>
                <a:ext uri="{63B3BB69-23CF-44E3-9099-C40C66FF867C}">
                  <a14:compatExt spid="_x0000_s37185"/>
                </a:ext>
                <a:ext uri="{FF2B5EF4-FFF2-40B4-BE49-F238E27FC236}">
                  <a16:creationId xmlns:a16="http://schemas.microsoft.com/office/drawing/2014/main" id="{00000000-0008-0000-0100-00004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52</xdr:row>
          <xdr:rowOff>514350</xdr:rowOff>
        </xdr:from>
        <xdr:to>
          <xdr:col>7</xdr:col>
          <xdr:colOff>57150</xdr:colOff>
          <xdr:row>54</xdr:row>
          <xdr:rowOff>57150</xdr:rowOff>
        </xdr:to>
        <xdr:sp macro="" textlink="">
          <xdr:nvSpPr>
            <xdr:cNvPr id="37186" name="Check Box 322" descr="はい" hidden="1">
              <a:extLst>
                <a:ext uri="{63B3BB69-23CF-44E3-9099-C40C66FF867C}">
                  <a14:compatExt spid="_x0000_s37186"/>
                </a:ext>
                <a:ext uri="{FF2B5EF4-FFF2-40B4-BE49-F238E27FC236}">
                  <a16:creationId xmlns:a16="http://schemas.microsoft.com/office/drawing/2014/main" id="{00000000-0008-0000-0100-00004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53</xdr:row>
          <xdr:rowOff>381000</xdr:rowOff>
        </xdr:from>
        <xdr:to>
          <xdr:col>5</xdr:col>
          <xdr:colOff>733425</xdr:colOff>
          <xdr:row>55</xdr:row>
          <xdr:rowOff>28575</xdr:rowOff>
        </xdr:to>
        <xdr:sp macro="" textlink="">
          <xdr:nvSpPr>
            <xdr:cNvPr id="37187" name="Check Box 323" descr="はい" hidden="1">
              <a:extLst>
                <a:ext uri="{63B3BB69-23CF-44E3-9099-C40C66FF867C}">
                  <a14:compatExt spid="_x0000_s37187"/>
                </a:ext>
                <a:ext uri="{FF2B5EF4-FFF2-40B4-BE49-F238E27FC236}">
                  <a16:creationId xmlns:a16="http://schemas.microsoft.com/office/drawing/2014/main" id="{00000000-0008-0000-0100-00004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53</xdr:row>
          <xdr:rowOff>342900</xdr:rowOff>
        </xdr:from>
        <xdr:to>
          <xdr:col>7</xdr:col>
          <xdr:colOff>66675</xdr:colOff>
          <xdr:row>55</xdr:row>
          <xdr:rowOff>28575</xdr:rowOff>
        </xdr:to>
        <xdr:sp macro="" textlink="">
          <xdr:nvSpPr>
            <xdr:cNvPr id="37188" name="Check Box 324" descr="はい" hidden="1">
              <a:extLst>
                <a:ext uri="{63B3BB69-23CF-44E3-9099-C40C66FF867C}">
                  <a14:compatExt spid="_x0000_s37188"/>
                </a:ext>
                <a:ext uri="{FF2B5EF4-FFF2-40B4-BE49-F238E27FC236}">
                  <a16:creationId xmlns:a16="http://schemas.microsoft.com/office/drawing/2014/main" id="{00000000-0008-0000-0100-00004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54</xdr:row>
          <xdr:rowOff>333375</xdr:rowOff>
        </xdr:from>
        <xdr:to>
          <xdr:col>5</xdr:col>
          <xdr:colOff>742950</xdr:colOff>
          <xdr:row>56</xdr:row>
          <xdr:rowOff>180975</xdr:rowOff>
        </xdr:to>
        <xdr:sp macro="" textlink="">
          <xdr:nvSpPr>
            <xdr:cNvPr id="37189" name="Check Box 325" descr="はい" hidden="1">
              <a:extLst>
                <a:ext uri="{63B3BB69-23CF-44E3-9099-C40C66FF867C}">
                  <a14:compatExt spid="_x0000_s37189"/>
                </a:ext>
                <a:ext uri="{FF2B5EF4-FFF2-40B4-BE49-F238E27FC236}">
                  <a16:creationId xmlns:a16="http://schemas.microsoft.com/office/drawing/2014/main" id="{00000000-0008-0000-0100-00004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55</xdr:row>
          <xdr:rowOff>28575</xdr:rowOff>
        </xdr:from>
        <xdr:to>
          <xdr:col>7</xdr:col>
          <xdr:colOff>57150</xdr:colOff>
          <xdr:row>56</xdr:row>
          <xdr:rowOff>47625</xdr:rowOff>
        </xdr:to>
        <xdr:sp macro="" textlink="">
          <xdr:nvSpPr>
            <xdr:cNvPr id="37190" name="Check Box 326" descr="はい" hidden="1">
              <a:extLst>
                <a:ext uri="{63B3BB69-23CF-44E3-9099-C40C66FF867C}">
                  <a14:compatExt spid="_x0000_s37190"/>
                </a:ext>
                <a:ext uri="{FF2B5EF4-FFF2-40B4-BE49-F238E27FC236}">
                  <a16:creationId xmlns:a16="http://schemas.microsoft.com/office/drawing/2014/main" id="{00000000-0008-0000-0100-00004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55</xdr:row>
          <xdr:rowOff>390525</xdr:rowOff>
        </xdr:from>
        <xdr:to>
          <xdr:col>5</xdr:col>
          <xdr:colOff>733425</xdr:colOff>
          <xdr:row>56</xdr:row>
          <xdr:rowOff>742950</xdr:rowOff>
        </xdr:to>
        <xdr:sp macro="" textlink="">
          <xdr:nvSpPr>
            <xdr:cNvPr id="37191" name="Check Box 327" descr="はい" hidden="1">
              <a:extLst>
                <a:ext uri="{63B3BB69-23CF-44E3-9099-C40C66FF867C}">
                  <a14:compatExt spid="_x0000_s37191"/>
                </a:ext>
                <a:ext uri="{FF2B5EF4-FFF2-40B4-BE49-F238E27FC236}">
                  <a16:creationId xmlns:a16="http://schemas.microsoft.com/office/drawing/2014/main" id="{00000000-0008-0000-0100-00004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55</xdr:row>
          <xdr:rowOff>390525</xdr:rowOff>
        </xdr:from>
        <xdr:to>
          <xdr:col>7</xdr:col>
          <xdr:colOff>76200</xdr:colOff>
          <xdr:row>56</xdr:row>
          <xdr:rowOff>742950</xdr:rowOff>
        </xdr:to>
        <xdr:sp macro="" textlink="">
          <xdr:nvSpPr>
            <xdr:cNvPr id="37192" name="Check Box 328" descr="はい" hidden="1">
              <a:extLst>
                <a:ext uri="{63B3BB69-23CF-44E3-9099-C40C66FF867C}">
                  <a14:compatExt spid="_x0000_s37192"/>
                </a:ext>
                <a:ext uri="{FF2B5EF4-FFF2-40B4-BE49-F238E27FC236}">
                  <a16:creationId xmlns:a16="http://schemas.microsoft.com/office/drawing/2014/main" id="{00000000-0008-0000-0100-00004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57</xdr:row>
          <xdr:rowOff>9525</xdr:rowOff>
        </xdr:from>
        <xdr:to>
          <xdr:col>5</xdr:col>
          <xdr:colOff>752475</xdr:colOff>
          <xdr:row>57</xdr:row>
          <xdr:rowOff>485775</xdr:rowOff>
        </xdr:to>
        <xdr:sp macro="" textlink="">
          <xdr:nvSpPr>
            <xdr:cNvPr id="37193" name="Check Box 329" descr="はい" hidden="1">
              <a:extLst>
                <a:ext uri="{63B3BB69-23CF-44E3-9099-C40C66FF867C}">
                  <a14:compatExt spid="_x0000_s37193"/>
                </a:ext>
                <a:ext uri="{FF2B5EF4-FFF2-40B4-BE49-F238E27FC236}">
                  <a16:creationId xmlns:a16="http://schemas.microsoft.com/office/drawing/2014/main" id="{00000000-0008-0000-0100-00004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57</xdr:row>
          <xdr:rowOff>0</xdr:rowOff>
        </xdr:from>
        <xdr:to>
          <xdr:col>7</xdr:col>
          <xdr:colOff>85725</xdr:colOff>
          <xdr:row>57</xdr:row>
          <xdr:rowOff>485775</xdr:rowOff>
        </xdr:to>
        <xdr:sp macro="" textlink="">
          <xdr:nvSpPr>
            <xdr:cNvPr id="37194" name="Check Box 330" descr="はい" hidden="1">
              <a:extLst>
                <a:ext uri="{63B3BB69-23CF-44E3-9099-C40C66FF867C}">
                  <a14:compatExt spid="_x0000_s37194"/>
                </a:ext>
                <a:ext uri="{FF2B5EF4-FFF2-40B4-BE49-F238E27FC236}">
                  <a16:creationId xmlns:a16="http://schemas.microsoft.com/office/drawing/2014/main" id="{00000000-0008-0000-0100-00004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57</xdr:row>
          <xdr:rowOff>495300</xdr:rowOff>
        </xdr:from>
        <xdr:to>
          <xdr:col>7</xdr:col>
          <xdr:colOff>95250</xdr:colOff>
          <xdr:row>59</xdr:row>
          <xdr:rowOff>28575</xdr:rowOff>
        </xdr:to>
        <xdr:sp macro="" textlink="">
          <xdr:nvSpPr>
            <xdr:cNvPr id="37195" name="Check Box 331" descr="はい" hidden="1">
              <a:extLst>
                <a:ext uri="{63B3BB69-23CF-44E3-9099-C40C66FF867C}">
                  <a14:compatExt spid="_x0000_s37195"/>
                </a:ext>
                <a:ext uri="{FF2B5EF4-FFF2-40B4-BE49-F238E27FC236}">
                  <a16:creationId xmlns:a16="http://schemas.microsoft.com/office/drawing/2014/main" id="{00000000-0008-0000-0100-00004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57</xdr:row>
          <xdr:rowOff>514350</xdr:rowOff>
        </xdr:from>
        <xdr:to>
          <xdr:col>5</xdr:col>
          <xdr:colOff>800100</xdr:colOff>
          <xdr:row>59</xdr:row>
          <xdr:rowOff>95250</xdr:rowOff>
        </xdr:to>
        <xdr:sp macro="" textlink="">
          <xdr:nvSpPr>
            <xdr:cNvPr id="37196" name="Check Box 332" descr="はい" hidden="1">
              <a:extLst>
                <a:ext uri="{63B3BB69-23CF-44E3-9099-C40C66FF867C}">
                  <a14:compatExt spid="_x0000_s37196"/>
                </a:ext>
                <a:ext uri="{FF2B5EF4-FFF2-40B4-BE49-F238E27FC236}">
                  <a16:creationId xmlns:a16="http://schemas.microsoft.com/office/drawing/2014/main" id="{00000000-0008-0000-0100-00004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59</xdr:row>
          <xdr:rowOff>9525</xdr:rowOff>
        </xdr:from>
        <xdr:to>
          <xdr:col>7</xdr:col>
          <xdr:colOff>104775</xdr:colOff>
          <xdr:row>60</xdr:row>
          <xdr:rowOff>85725</xdr:rowOff>
        </xdr:to>
        <xdr:sp macro="" textlink="">
          <xdr:nvSpPr>
            <xdr:cNvPr id="37197" name="Check Box 333" descr="はい" hidden="1">
              <a:extLst>
                <a:ext uri="{63B3BB69-23CF-44E3-9099-C40C66FF867C}">
                  <a14:compatExt spid="_x0000_s37197"/>
                </a:ext>
                <a:ext uri="{FF2B5EF4-FFF2-40B4-BE49-F238E27FC236}">
                  <a16:creationId xmlns:a16="http://schemas.microsoft.com/office/drawing/2014/main" id="{00000000-0008-0000-0100-00004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58</xdr:row>
          <xdr:rowOff>371475</xdr:rowOff>
        </xdr:from>
        <xdr:to>
          <xdr:col>5</xdr:col>
          <xdr:colOff>790575</xdr:colOff>
          <xdr:row>60</xdr:row>
          <xdr:rowOff>76200</xdr:rowOff>
        </xdr:to>
        <xdr:sp macro="" textlink="">
          <xdr:nvSpPr>
            <xdr:cNvPr id="37198" name="Check Box 334" descr="はい" hidden="1">
              <a:extLst>
                <a:ext uri="{63B3BB69-23CF-44E3-9099-C40C66FF867C}">
                  <a14:compatExt spid="_x0000_s37198"/>
                </a:ext>
                <a:ext uri="{FF2B5EF4-FFF2-40B4-BE49-F238E27FC236}">
                  <a16:creationId xmlns:a16="http://schemas.microsoft.com/office/drawing/2014/main" id="{00000000-0008-0000-0100-00004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60</xdr:row>
          <xdr:rowOff>9525</xdr:rowOff>
        </xdr:from>
        <xdr:to>
          <xdr:col>7</xdr:col>
          <xdr:colOff>95250</xdr:colOff>
          <xdr:row>61</xdr:row>
          <xdr:rowOff>57150</xdr:rowOff>
        </xdr:to>
        <xdr:sp macro="" textlink="">
          <xdr:nvSpPr>
            <xdr:cNvPr id="37199" name="Check Box 335" descr="はい" hidden="1">
              <a:extLst>
                <a:ext uri="{63B3BB69-23CF-44E3-9099-C40C66FF867C}">
                  <a14:compatExt spid="_x0000_s37199"/>
                </a:ext>
                <a:ext uri="{FF2B5EF4-FFF2-40B4-BE49-F238E27FC236}">
                  <a16:creationId xmlns:a16="http://schemas.microsoft.com/office/drawing/2014/main" id="{00000000-0008-0000-0100-00004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59</xdr:row>
          <xdr:rowOff>390525</xdr:rowOff>
        </xdr:from>
        <xdr:to>
          <xdr:col>5</xdr:col>
          <xdr:colOff>752475</xdr:colOff>
          <xdr:row>61</xdr:row>
          <xdr:rowOff>76200</xdr:rowOff>
        </xdr:to>
        <xdr:sp macro="" textlink="">
          <xdr:nvSpPr>
            <xdr:cNvPr id="37200" name="Check Box 336" descr="はい" hidden="1">
              <a:extLst>
                <a:ext uri="{63B3BB69-23CF-44E3-9099-C40C66FF867C}">
                  <a14:compatExt spid="_x0000_s37200"/>
                </a:ext>
                <a:ext uri="{FF2B5EF4-FFF2-40B4-BE49-F238E27FC236}">
                  <a16:creationId xmlns:a16="http://schemas.microsoft.com/office/drawing/2014/main" id="{00000000-0008-0000-0100-00005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62</xdr:row>
          <xdr:rowOff>66675</xdr:rowOff>
        </xdr:from>
        <xdr:to>
          <xdr:col>7</xdr:col>
          <xdr:colOff>85725</xdr:colOff>
          <xdr:row>62</xdr:row>
          <xdr:rowOff>561975</xdr:rowOff>
        </xdr:to>
        <xdr:sp macro="" textlink="">
          <xdr:nvSpPr>
            <xdr:cNvPr id="37203" name="Check Box 339" descr="はい" hidden="1">
              <a:extLst>
                <a:ext uri="{63B3BB69-23CF-44E3-9099-C40C66FF867C}">
                  <a14:compatExt spid="_x0000_s37203"/>
                </a:ext>
                <a:ext uri="{FF2B5EF4-FFF2-40B4-BE49-F238E27FC236}">
                  <a16:creationId xmlns:a16="http://schemas.microsoft.com/office/drawing/2014/main" id="{00000000-0008-0000-0100-00005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62</xdr:row>
          <xdr:rowOff>66675</xdr:rowOff>
        </xdr:from>
        <xdr:to>
          <xdr:col>5</xdr:col>
          <xdr:colOff>752475</xdr:colOff>
          <xdr:row>62</xdr:row>
          <xdr:rowOff>571500</xdr:rowOff>
        </xdr:to>
        <xdr:sp macro="" textlink="">
          <xdr:nvSpPr>
            <xdr:cNvPr id="37204" name="Check Box 340" descr="はい" hidden="1">
              <a:extLst>
                <a:ext uri="{63B3BB69-23CF-44E3-9099-C40C66FF867C}">
                  <a14:compatExt spid="_x0000_s37204"/>
                </a:ext>
                <a:ext uri="{FF2B5EF4-FFF2-40B4-BE49-F238E27FC236}">
                  <a16:creationId xmlns:a16="http://schemas.microsoft.com/office/drawing/2014/main" id="{00000000-0008-0000-0100-00005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60</xdr:row>
          <xdr:rowOff>390525</xdr:rowOff>
        </xdr:from>
        <xdr:to>
          <xdr:col>7</xdr:col>
          <xdr:colOff>85725</xdr:colOff>
          <xdr:row>62</xdr:row>
          <xdr:rowOff>47625</xdr:rowOff>
        </xdr:to>
        <xdr:sp macro="" textlink="">
          <xdr:nvSpPr>
            <xdr:cNvPr id="37205" name="Check Box 341" descr="はい" hidden="1">
              <a:extLst>
                <a:ext uri="{63B3BB69-23CF-44E3-9099-C40C66FF867C}">
                  <a14:compatExt spid="_x0000_s37205"/>
                </a:ext>
                <a:ext uri="{FF2B5EF4-FFF2-40B4-BE49-F238E27FC236}">
                  <a16:creationId xmlns:a16="http://schemas.microsoft.com/office/drawing/2014/main" id="{00000000-0008-0000-0100-00005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61</xdr:row>
          <xdr:rowOff>0</xdr:rowOff>
        </xdr:from>
        <xdr:to>
          <xdr:col>5</xdr:col>
          <xdr:colOff>752475</xdr:colOff>
          <xdr:row>62</xdr:row>
          <xdr:rowOff>66675</xdr:rowOff>
        </xdr:to>
        <xdr:sp macro="" textlink="">
          <xdr:nvSpPr>
            <xdr:cNvPr id="37206" name="Check Box 342" descr="はい" hidden="1">
              <a:extLst>
                <a:ext uri="{63B3BB69-23CF-44E3-9099-C40C66FF867C}">
                  <a14:compatExt spid="_x0000_s37206"/>
                </a:ext>
                <a:ext uri="{FF2B5EF4-FFF2-40B4-BE49-F238E27FC236}">
                  <a16:creationId xmlns:a16="http://schemas.microsoft.com/office/drawing/2014/main" id="{00000000-0008-0000-0100-00005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64</xdr:row>
          <xdr:rowOff>352425</xdr:rowOff>
        </xdr:from>
        <xdr:to>
          <xdr:col>7</xdr:col>
          <xdr:colOff>76200</xdr:colOff>
          <xdr:row>66</xdr:row>
          <xdr:rowOff>123825</xdr:rowOff>
        </xdr:to>
        <xdr:sp macro="" textlink="">
          <xdr:nvSpPr>
            <xdr:cNvPr id="37207" name="Check Box 343" descr="はい" hidden="1">
              <a:extLst>
                <a:ext uri="{63B3BB69-23CF-44E3-9099-C40C66FF867C}">
                  <a14:compatExt spid="_x0000_s37207"/>
                </a:ext>
                <a:ext uri="{FF2B5EF4-FFF2-40B4-BE49-F238E27FC236}">
                  <a16:creationId xmlns:a16="http://schemas.microsoft.com/office/drawing/2014/main" id="{00000000-0008-0000-0100-00005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65</xdr:row>
          <xdr:rowOff>38100</xdr:rowOff>
        </xdr:from>
        <xdr:to>
          <xdr:col>5</xdr:col>
          <xdr:colOff>742950</xdr:colOff>
          <xdr:row>66</xdr:row>
          <xdr:rowOff>95250</xdr:rowOff>
        </xdr:to>
        <xdr:sp macro="" textlink="">
          <xdr:nvSpPr>
            <xdr:cNvPr id="37208" name="Check Box 344" descr="はい" hidden="1">
              <a:extLst>
                <a:ext uri="{63B3BB69-23CF-44E3-9099-C40C66FF867C}">
                  <a14:compatExt spid="_x0000_s37208"/>
                </a:ext>
                <a:ext uri="{FF2B5EF4-FFF2-40B4-BE49-F238E27FC236}">
                  <a16:creationId xmlns:a16="http://schemas.microsoft.com/office/drawing/2014/main" id="{00000000-0008-0000-0100-00005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62</xdr:row>
          <xdr:rowOff>485775</xdr:rowOff>
        </xdr:from>
        <xdr:to>
          <xdr:col>7</xdr:col>
          <xdr:colOff>76200</xdr:colOff>
          <xdr:row>64</xdr:row>
          <xdr:rowOff>38100</xdr:rowOff>
        </xdr:to>
        <xdr:sp macro="" textlink="">
          <xdr:nvSpPr>
            <xdr:cNvPr id="37209" name="Check Box 345" descr="はい" hidden="1">
              <a:extLst>
                <a:ext uri="{63B3BB69-23CF-44E3-9099-C40C66FF867C}">
                  <a14:compatExt spid="_x0000_s37209"/>
                </a:ext>
                <a:ext uri="{FF2B5EF4-FFF2-40B4-BE49-F238E27FC236}">
                  <a16:creationId xmlns:a16="http://schemas.microsoft.com/office/drawing/2014/main" id="{00000000-0008-0000-0100-00005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62</xdr:row>
          <xdr:rowOff>485775</xdr:rowOff>
        </xdr:from>
        <xdr:to>
          <xdr:col>5</xdr:col>
          <xdr:colOff>733425</xdr:colOff>
          <xdr:row>64</xdr:row>
          <xdr:rowOff>57150</xdr:rowOff>
        </xdr:to>
        <xdr:sp macro="" textlink="">
          <xdr:nvSpPr>
            <xdr:cNvPr id="37210" name="Check Box 346" descr="はい" hidden="1">
              <a:extLst>
                <a:ext uri="{63B3BB69-23CF-44E3-9099-C40C66FF867C}">
                  <a14:compatExt spid="_x0000_s37210"/>
                </a:ext>
                <a:ext uri="{FF2B5EF4-FFF2-40B4-BE49-F238E27FC236}">
                  <a16:creationId xmlns:a16="http://schemas.microsoft.com/office/drawing/2014/main" id="{00000000-0008-0000-0100-00005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64</xdr:row>
          <xdr:rowOff>0</xdr:rowOff>
        </xdr:from>
        <xdr:to>
          <xdr:col>7</xdr:col>
          <xdr:colOff>66675</xdr:colOff>
          <xdr:row>65</xdr:row>
          <xdr:rowOff>76200</xdr:rowOff>
        </xdr:to>
        <xdr:sp macro="" textlink="">
          <xdr:nvSpPr>
            <xdr:cNvPr id="37211" name="Check Box 347" descr="はい" hidden="1">
              <a:extLst>
                <a:ext uri="{63B3BB69-23CF-44E3-9099-C40C66FF867C}">
                  <a14:compatExt spid="_x0000_s37211"/>
                </a:ext>
                <a:ext uri="{FF2B5EF4-FFF2-40B4-BE49-F238E27FC236}">
                  <a16:creationId xmlns:a16="http://schemas.microsoft.com/office/drawing/2014/main" id="{00000000-0008-0000-0100-00005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63</xdr:row>
          <xdr:rowOff>352425</xdr:rowOff>
        </xdr:from>
        <xdr:to>
          <xdr:col>5</xdr:col>
          <xdr:colOff>733425</xdr:colOff>
          <xdr:row>65</xdr:row>
          <xdr:rowOff>104775</xdr:rowOff>
        </xdr:to>
        <xdr:sp macro="" textlink="">
          <xdr:nvSpPr>
            <xdr:cNvPr id="37212" name="Check Box 348" descr="はい" hidden="1">
              <a:extLst>
                <a:ext uri="{63B3BB69-23CF-44E3-9099-C40C66FF867C}">
                  <a14:compatExt spid="_x0000_s37212"/>
                </a:ext>
                <a:ext uri="{FF2B5EF4-FFF2-40B4-BE49-F238E27FC236}">
                  <a16:creationId xmlns:a16="http://schemas.microsoft.com/office/drawing/2014/main" id="{00000000-0008-0000-0100-00005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15</xdr:row>
          <xdr:rowOff>180975</xdr:rowOff>
        </xdr:from>
        <xdr:to>
          <xdr:col>5</xdr:col>
          <xdr:colOff>552450</xdr:colOff>
          <xdr:row>15</xdr:row>
          <xdr:rowOff>895350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2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733425</xdr:rowOff>
        </xdr:from>
        <xdr:to>
          <xdr:col>6</xdr:col>
          <xdr:colOff>0</xdr:colOff>
          <xdr:row>29</xdr:row>
          <xdr:rowOff>1476375</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2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733425</xdr:rowOff>
        </xdr:from>
        <xdr:to>
          <xdr:col>5</xdr:col>
          <xdr:colOff>590550</xdr:colOff>
          <xdr:row>30</xdr:row>
          <xdr:rowOff>1447800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2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1304925</xdr:rowOff>
        </xdr:from>
        <xdr:to>
          <xdr:col>5</xdr:col>
          <xdr:colOff>561975</xdr:colOff>
          <xdr:row>35</xdr:row>
          <xdr:rowOff>47625</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2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37</xdr:row>
          <xdr:rowOff>85725</xdr:rowOff>
        </xdr:from>
        <xdr:to>
          <xdr:col>5</xdr:col>
          <xdr:colOff>590550</xdr:colOff>
          <xdr:row>37</xdr:row>
          <xdr:rowOff>695325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2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40</xdr:row>
          <xdr:rowOff>38100</xdr:rowOff>
        </xdr:from>
        <xdr:to>
          <xdr:col>5</xdr:col>
          <xdr:colOff>590550</xdr:colOff>
          <xdr:row>40</xdr:row>
          <xdr:rowOff>514350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2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41</xdr:row>
          <xdr:rowOff>85725</xdr:rowOff>
        </xdr:from>
        <xdr:to>
          <xdr:col>5</xdr:col>
          <xdr:colOff>561975</xdr:colOff>
          <xdr:row>41</xdr:row>
          <xdr:rowOff>581025</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2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180975</xdr:rowOff>
        </xdr:from>
        <xdr:to>
          <xdr:col>5</xdr:col>
          <xdr:colOff>581025</xdr:colOff>
          <xdr:row>42</xdr:row>
          <xdr:rowOff>1095375</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45</xdr:row>
          <xdr:rowOff>38100</xdr:rowOff>
        </xdr:from>
        <xdr:to>
          <xdr:col>5</xdr:col>
          <xdr:colOff>581025</xdr:colOff>
          <xdr:row>45</xdr:row>
          <xdr:rowOff>533400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9525</xdr:rowOff>
        </xdr:from>
        <xdr:to>
          <xdr:col>5</xdr:col>
          <xdr:colOff>590550</xdr:colOff>
          <xdr:row>43</xdr:row>
          <xdr:rowOff>533400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190500</xdr:rowOff>
        </xdr:from>
        <xdr:to>
          <xdr:col>5</xdr:col>
          <xdr:colOff>590550</xdr:colOff>
          <xdr:row>46</xdr:row>
          <xdr:rowOff>600075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142875</xdr:rowOff>
        </xdr:from>
        <xdr:to>
          <xdr:col>5</xdr:col>
          <xdr:colOff>590550</xdr:colOff>
          <xdr:row>47</xdr:row>
          <xdr:rowOff>666750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49</xdr:row>
          <xdr:rowOff>647700</xdr:rowOff>
        </xdr:from>
        <xdr:to>
          <xdr:col>5</xdr:col>
          <xdr:colOff>581025</xdr:colOff>
          <xdr:row>49</xdr:row>
          <xdr:rowOff>1095375</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50</xdr:row>
          <xdr:rowOff>619125</xdr:rowOff>
        </xdr:from>
        <xdr:to>
          <xdr:col>6</xdr:col>
          <xdr:colOff>0</xdr:colOff>
          <xdr:row>50</xdr:row>
          <xdr:rowOff>1352550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53</xdr:row>
          <xdr:rowOff>123825</xdr:rowOff>
        </xdr:from>
        <xdr:to>
          <xdr:col>6</xdr:col>
          <xdr:colOff>0</xdr:colOff>
          <xdr:row>53</xdr:row>
          <xdr:rowOff>619125</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54</xdr:row>
          <xdr:rowOff>66675</xdr:rowOff>
        </xdr:from>
        <xdr:to>
          <xdr:col>6</xdr:col>
          <xdr:colOff>0</xdr:colOff>
          <xdr:row>54</xdr:row>
          <xdr:rowOff>647700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56</xdr:row>
          <xdr:rowOff>885825</xdr:rowOff>
        </xdr:from>
        <xdr:to>
          <xdr:col>5</xdr:col>
          <xdr:colOff>590550</xdr:colOff>
          <xdr:row>56</xdr:row>
          <xdr:rowOff>1638300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58</xdr:row>
          <xdr:rowOff>104775</xdr:rowOff>
        </xdr:from>
        <xdr:to>
          <xdr:col>5</xdr:col>
          <xdr:colOff>590550</xdr:colOff>
          <xdr:row>58</xdr:row>
          <xdr:rowOff>628650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219075</xdr:rowOff>
        </xdr:from>
        <xdr:to>
          <xdr:col>5</xdr:col>
          <xdr:colOff>590550</xdr:colOff>
          <xdr:row>62</xdr:row>
          <xdr:rowOff>752475</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2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190500</xdr:rowOff>
        </xdr:from>
        <xdr:to>
          <xdr:col>7</xdr:col>
          <xdr:colOff>9525</xdr:colOff>
          <xdr:row>15</xdr:row>
          <xdr:rowOff>895350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2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714375</xdr:rowOff>
        </xdr:from>
        <xdr:to>
          <xdr:col>6</xdr:col>
          <xdr:colOff>685800</xdr:colOff>
          <xdr:row>29</xdr:row>
          <xdr:rowOff>1485900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2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742950</xdr:rowOff>
        </xdr:from>
        <xdr:to>
          <xdr:col>6</xdr:col>
          <xdr:colOff>685800</xdr:colOff>
          <xdr:row>30</xdr:row>
          <xdr:rowOff>1466850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2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0</xdr:rowOff>
        </xdr:from>
        <xdr:to>
          <xdr:col>6</xdr:col>
          <xdr:colOff>647700</xdr:colOff>
          <xdr:row>35</xdr:row>
          <xdr:rowOff>38100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2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95250</xdr:rowOff>
        </xdr:from>
        <xdr:to>
          <xdr:col>6</xdr:col>
          <xdr:colOff>638175</xdr:colOff>
          <xdr:row>37</xdr:row>
          <xdr:rowOff>676275</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2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28575</xdr:rowOff>
        </xdr:from>
        <xdr:to>
          <xdr:col>6</xdr:col>
          <xdr:colOff>638175</xdr:colOff>
          <xdr:row>40</xdr:row>
          <xdr:rowOff>504825</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2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66675</xdr:rowOff>
        </xdr:from>
        <xdr:to>
          <xdr:col>6</xdr:col>
          <xdr:colOff>647700</xdr:colOff>
          <xdr:row>41</xdr:row>
          <xdr:rowOff>609600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2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180975</xdr:rowOff>
        </xdr:from>
        <xdr:to>
          <xdr:col>6</xdr:col>
          <xdr:colOff>657225</xdr:colOff>
          <xdr:row>42</xdr:row>
          <xdr:rowOff>1095375</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2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9525</xdr:rowOff>
        </xdr:from>
        <xdr:to>
          <xdr:col>6</xdr:col>
          <xdr:colOff>638175</xdr:colOff>
          <xdr:row>43</xdr:row>
          <xdr:rowOff>533400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2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76200</xdr:rowOff>
        </xdr:from>
        <xdr:to>
          <xdr:col>6</xdr:col>
          <xdr:colOff>647700</xdr:colOff>
          <xdr:row>45</xdr:row>
          <xdr:rowOff>485775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2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209550</xdr:rowOff>
        </xdr:from>
        <xdr:to>
          <xdr:col>6</xdr:col>
          <xdr:colOff>647700</xdr:colOff>
          <xdr:row>46</xdr:row>
          <xdr:rowOff>600075</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2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133350</xdr:rowOff>
        </xdr:from>
        <xdr:to>
          <xdr:col>6</xdr:col>
          <xdr:colOff>638175</xdr:colOff>
          <xdr:row>47</xdr:row>
          <xdr:rowOff>666750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2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628650</xdr:rowOff>
        </xdr:from>
        <xdr:to>
          <xdr:col>6</xdr:col>
          <xdr:colOff>657225</xdr:colOff>
          <xdr:row>49</xdr:row>
          <xdr:rowOff>1095375</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2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619125</xdr:rowOff>
        </xdr:from>
        <xdr:to>
          <xdr:col>6</xdr:col>
          <xdr:colOff>647700</xdr:colOff>
          <xdr:row>50</xdr:row>
          <xdr:rowOff>1352550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2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104775</xdr:rowOff>
        </xdr:from>
        <xdr:to>
          <xdr:col>6</xdr:col>
          <xdr:colOff>647700</xdr:colOff>
          <xdr:row>53</xdr:row>
          <xdr:rowOff>619125</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2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57150</xdr:rowOff>
        </xdr:from>
        <xdr:to>
          <xdr:col>6</xdr:col>
          <xdr:colOff>647700</xdr:colOff>
          <xdr:row>54</xdr:row>
          <xdr:rowOff>638175</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2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914400</xdr:rowOff>
        </xdr:from>
        <xdr:to>
          <xdr:col>6</xdr:col>
          <xdr:colOff>647700</xdr:colOff>
          <xdr:row>56</xdr:row>
          <xdr:rowOff>1590675</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2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104775</xdr:rowOff>
        </xdr:from>
        <xdr:to>
          <xdr:col>6</xdr:col>
          <xdr:colOff>647700</xdr:colOff>
          <xdr:row>58</xdr:row>
          <xdr:rowOff>609600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2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62</xdr:row>
          <xdr:rowOff>209550</xdr:rowOff>
        </xdr:from>
        <xdr:to>
          <xdr:col>7</xdr:col>
          <xdr:colOff>19050</xdr:colOff>
          <xdr:row>62</xdr:row>
          <xdr:rowOff>714375</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2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57</xdr:row>
          <xdr:rowOff>123825</xdr:rowOff>
        </xdr:from>
        <xdr:to>
          <xdr:col>6</xdr:col>
          <xdr:colOff>685800</xdr:colOff>
          <xdr:row>57</xdr:row>
          <xdr:rowOff>647700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2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62</xdr:row>
          <xdr:rowOff>257175</xdr:rowOff>
        </xdr:from>
        <xdr:to>
          <xdr:col>7</xdr:col>
          <xdr:colOff>352425</xdr:colOff>
          <xdr:row>62</xdr:row>
          <xdr:rowOff>685800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2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57</xdr:row>
          <xdr:rowOff>104775</xdr:rowOff>
        </xdr:from>
        <xdr:to>
          <xdr:col>5</xdr:col>
          <xdr:colOff>590550</xdr:colOff>
          <xdr:row>57</xdr:row>
          <xdr:rowOff>685800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2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9525</xdr:rowOff>
        </xdr:from>
        <xdr:to>
          <xdr:col>5</xdr:col>
          <xdr:colOff>590550</xdr:colOff>
          <xdr:row>17</xdr:row>
          <xdr:rowOff>19050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2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xdr:row>
          <xdr:rowOff>9525</xdr:rowOff>
        </xdr:from>
        <xdr:to>
          <xdr:col>7</xdr:col>
          <xdr:colOff>57150</xdr:colOff>
          <xdr:row>17</xdr:row>
          <xdr:rowOff>38100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2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276225</xdr:rowOff>
        </xdr:from>
        <xdr:to>
          <xdr:col>5</xdr:col>
          <xdr:colOff>561975</xdr:colOff>
          <xdr:row>33</xdr:row>
          <xdr:rowOff>1114425</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2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285750</xdr:rowOff>
        </xdr:from>
        <xdr:to>
          <xdr:col>6</xdr:col>
          <xdr:colOff>676275</xdr:colOff>
          <xdr:row>33</xdr:row>
          <xdr:rowOff>1104900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2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114300</xdr:rowOff>
        </xdr:from>
        <xdr:to>
          <xdr:col>5</xdr:col>
          <xdr:colOff>542925</xdr:colOff>
          <xdr:row>32</xdr:row>
          <xdr:rowOff>666750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2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133350</xdr:rowOff>
        </xdr:from>
        <xdr:to>
          <xdr:col>6</xdr:col>
          <xdr:colOff>657225</xdr:colOff>
          <xdr:row>32</xdr:row>
          <xdr:rowOff>657225</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2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2505075</xdr:rowOff>
        </xdr:from>
        <xdr:to>
          <xdr:col>7</xdr:col>
          <xdr:colOff>314325</xdr:colOff>
          <xdr:row>58</xdr:row>
          <xdr:rowOff>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2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60</xdr:row>
          <xdr:rowOff>0</xdr:rowOff>
        </xdr:from>
        <xdr:to>
          <xdr:col>5</xdr:col>
          <xdr:colOff>590550</xdr:colOff>
          <xdr:row>60</xdr:row>
          <xdr:rowOff>533400</xdr:rowOff>
        </xdr:to>
        <xdr:sp macro="" textlink="">
          <xdr:nvSpPr>
            <xdr:cNvPr id="49201" name="Check Box 49" hidden="1">
              <a:extLst>
                <a:ext uri="{63B3BB69-23CF-44E3-9099-C40C66FF867C}">
                  <a14:compatExt spid="_x0000_s49201"/>
                </a:ext>
                <a:ext uri="{FF2B5EF4-FFF2-40B4-BE49-F238E27FC236}">
                  <a16:creationId xmlns:a16="http://schemas.microsoft.com/office/drawing/2014/main" id="{00000000-0008-0000-02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66675</xdr:rowOff>
        </xdr:from>
        <xdr:to>
          <xdr:col>6</xdr:col>
          <xdr:colOff>647700</xdr:colOff>
          <xdr:row>60</xdr:row>
          <xdr:rowOff>466725</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2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28575</xdr:rowOff>
        </xdr:from>
        <xdr:to>
          <xdr:col>5</xdr:col>
          <xdr:colOff>590550</xdr:colOff>
          <xdr:row>48</xdr:row>
          <xdr:rowOff>609600</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00000000-0008-0000-02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19050</xdr:rowOff>
        </xdr:from>
        <xdr:to>
          <xdr:col>6</xdr:col>
          <xdr:colOff>638175</xdr:colOff>
          <xdr:row>48</xdr:row>
          <xdr:rowOff>600075</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00000000-0008-0000-02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24</xdr:row>
          <xdr:rowOff>180975</xdr:rowOff>
        </xdr:from>
        <xdr:to>
          <xdr:col>4</xdr:col>
          <xdr:colOff>581025</xdr:colOff>
          <xdr:row>24</xdr:row>
          <xdr:rowOff>390525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190500</xdr:rowOff>
        </xdr:from>
        <xdr:to>
          <xdr:col>5</xdr:col>
          <xdr:colOff>609600</xdr:colOff>
          <xdr:row>24</xdr:row>
          <xdr:rowOff>390525</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314325</xdr:rowOff>
        </xdr:from>
        <xdr:to>
          <xdr:col>4</xdr:col>
          <xdr:colOff>571500</xdr:colOff>
          <xdr:row>25</xdr:row>
          <xdr:rowOff>523875</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5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314325</xdr:rowOff>
        </xdr:from>
        <xdr:to>
          <xdr:col>5</xdr:col>
          <xdr:colOff>619125</xdr:colOff>
          <xdr:row>25</xdr:row>
          <xdr:rowOff>514350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5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219075</xdr:rowOff>
        </xdr:from>
        <xdr:to>
          <xdr:col>4</xdr:col>
          <xdr:colOff>571500</xdr:colOff>
          <xdr:row>26</xdr:row>
          <xdr:rowOff>428625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5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200025</xdr:rowOff>
        </xdr:from>
        <xdr:to>
          <xdr:col>5</xdr:col>
          <xdr:colOff>628650</xdr:colOff>
          <xdr:row>26</xdr:row>
          <xdr:rowOff>400050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5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257175</xdr:rowOff>
        </xdr:from>
        <xdr:to>
          <xdr:col>4</xdr:col>
          <xdr:colOff>600075</xdr:colOff>
          <xdr:row>29</xdr:row>
          <xdr:rowOff>466725</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5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257175</xdr:rowOff>
        </xdr:from>
        <xdr:to>
          <xdr:col>5</xdr:col>
          <xdr:colOff>647700</xdr:colOff>
          <xdr:row>29</xdr:row>
          <xdr:rowOff>457200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5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30</xdr:row>
          <xdr:rowOff>190500</xdr:rowOff>
        </xdr:from>
        <xdr:to>
          <xdr:col>4</xdr:col>
          <xdr:colOff>590550</xdr:colOff>
          <xdr:row>30</xdr:row>
          <xdr:rowOff>400050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5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190500</xdr:rowOff>
        </xdr:from>
        <xdr:to>
          <xdr:col>5</xdr:col>
          <xdr:colOff>638175</xdr:colOff>
          <xdr:row>30</xdr:row>
          <xdr:rowOff>390525</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0500-00000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31</xdr:row>
          <xdr:rowOff>200025</xdr:rowOff>
        </xdr:from>
        <xdr:to>
          <xdr:col>4</xdr:col>
          <xdr:colOff>590550</xdr:colOff>
          <xdr:row>31</xdr:row>
          <xdr:rowOff>409575</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0500-00000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228600</xdr:rowOff>
        </xdr:from>
        <xdr:to>
          <xdr:col>5</xdr:col>
          <xdr:colOff>638175</xdr:colOff>
          <xdr:row>31</xdr:row>
          <xdr:rowOff>428625</xdr:rowOff>
        </xdr:to>
        <xdr:sp macro="" textlink="">
          <xdr:nvSpPr>
            <xdr:cNvPr id="61452" name="Check Box 12" hidden="1">
              <a:extLst>
                <a:ext uri="{63B3BB69-23CF-44E3-9099-C40C66FF867C}">
                  <a14:compatExt spid="_x0000_s61452"/>
                </a:ext>
                <a:ext uri="{FF2B5EF4-FFF2-40B4-BE49-F238E27FC236}">
                  <a16:creationId xmlns:a16="http://schemas.microsoft.com/office/drawing/2014/main" id="{00000000-0008-0000-0500-00000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1304925</xdr:rowOff>
        </xdr:from>
        <xdr:to>
          <xdr:col>4</xdr:col>
          <xdr:colOff>590550</xdr:colOff>
          <xdr:row>32</xdr:row>
          <xdr:rowOff>1514475</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5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1295400</xdr:rowOff>
        </xdr:from>
        <xdr:to>
          <xdr:col>5</xdr:col>
          <xdr:colOff>647700</xdr:colOff>
          <xdr:row>32</xdr:row>
          <xdr:rowOff>1495425</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5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33</xdr:row>
          <xdr:rowOff>352425</xdr:rowOff>
        </xdr:from>
        <xdr:to>
          <xdr:col>4</xdr:col>
          <xdr:colOff>600075</xdr:colOff>
          <xdr:row>33</xdr:row>
          <xdr:rowOff>561975</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5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352425</xdr:rowOff>
        </xdr:from>
        <xdr:to>
          <xdr:col>5</xdr:col>
          <xdr:colOff>647700</xdr:colOff>
          <xdr:row>33</xdr:row>
          <xdr:rowOff>552450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5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352425</xdr:rowOff>
        </xdr:from>
        <xdr:to>
          <xdr:col>4</xdr:col>
          <xdr:colOff>590550</xdr:colOff>
          <xdr:row>34</xdr:row>
          <xdr:rowOff>561975</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0500-00001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352425</xdr:rowOff>
        </xdr:from>
        <xdr:to>
          <xdr:col>5</xdr:col>
          <xdr:colOff>638175</xdr:colOff>
          <xdr:row>34</xdr:row>
          <xdr:rowOff>552450</xdr:rowOff>
        </xdr:to>
        <xdr:sp macro="" textlink="">
          <xdr:nvSpPr>
            <xdr:cNvPr id="61458" name="Check Box 18" hidden="1">
              <a:extLst>
                <a:ext uri="{63B3BB69-23CF-44E3-9099-C40C66FF867C}">
                  <a14:compatExt spid="_x0000_s61458"/>
                </a:ext>
                <a:ext uri="{FF2B5EF4-FFF2-40B4-BE49-F238E27FC236}">
                  <a16:creationId xmlns:a16="http://schemas.microsoft.com/office/drawing/2014/main" id="{00000000-0008-0000-0500-00001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152400</xdr:rowOff>
        </xdr:from>
        <xdr:to>
          <xdr:col>6</xdr:col>
          <xdr:colOff>304800</xdr:colOff>
          <xdr:row>31</xdr:row>
          <xdr:rowOff>495300</xdr:rowOff>
        </xdr:to>
        <xdr:sp macro="" textlink="">
          <xdr:nvSpPr>
            <xdr:cNvPr id="61459" name="Check Box 19" hidden="1">
              <a:extLst>
                <a:ext uri="{63B3BB69-23CF-44E3-9099-C40C66FF867C}">
                  <a14:compatExt spid="_x0000_s61459"/>
                </a:ext>
                <a:ext uri="{FF2B5EF4-FFF2-40B4-BE49-F238E27FC236}">
                  <a16:creationId xmlns:a16="http://schemas.microsoft.com/office/drawing/2014/main" id="{00000000-0008-0000-0500-00001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27</xdr:row>
          <xdr:rowOff>247650</xdr:rowOff>
        </xdr:from>
        <xdr:to>
          <xdr:col>4</xdr:col>
          <xdr:colOff>590550</xdr:colOff>
          <xdr:row>27</xdr:row>
          <xdr:rowOff>457200</xdr:rowOff>
        </xdr:to>
        <xdr:sp macro="" textlink="">
          <xdr:nvSpPr>
            <xdr:cNvPr id="61460" name="Check Box 20" hidden="1">
              <a:extLst>
                <a:ext uri="{63B3BB69-23CF-44E3-9099-C40C66FF867C}">
                  <a14:compatExt spid="_x0000_s61460"/>
                </a:ext>
                <a:ext uri="{FF2B5EF4-FFF2-40B4-BE49-F238E27FC236}">
                  <a16:creationId xmlns:a16="http://schemas.microsoft.com/office/drawing/2014/main" id="{00000000-0008-0000-0500-00001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247650</xdr:rowOff>
        </xdr:from>
        <xdr:to>
          <xdr:col>5</xdr:col>
          <xdr:colOff>638175</xdr:colOff>
          <xdr:row>27</xdr:row>
          <xdr:rowOff>447675</xdr:rowOff>
        </xdr:to>
        <xdr:sp macro="" textlink="">
          <xdr:nvSpPr>
            <xdr:cNvPr id="61461" name="Check Box 21" hidden="1">
              <a:extLst>
                <a:ext uri="{63B3BB69-23CF-44E3-9099-C40C66FF867C}">
                  <a14:compatExt spid="_x0000_s61461"/>
                </a:ext>
                <a:ext uri="{FF2B5EF4-FFF2-40B4-BE49-F238E27FC236}">
                  <a16:creationId xmlns:a16="http://schemas.microsoft.com/office/drawing/2014/main" id="{00000000-0008-0000-0500-00001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247650</xdr:rowOff>
        </xdr:from>
        <xdr:to>
          <xdr:col>4</xdr:col>
          <xdr:colOff>600075</xdr:colOff>
          <xdr:row>28</xdr:row>
          <xdr:rowOff>419100</xdr:rowOff>
        </xdr:to>
        <xdr:sp macro="" textlink="">
          <xdr:nvSpPr>
            <xdr:cNvPr id="61462" name="Check Box 22" hidden="1">
              <a:extLst>
                <a:ext uri="{63B3BB69-23CF-44E3-9099-C40C66FF867C}">
                  <a14:compatExt spid="_x0000_s61462"/>
                </a:ext>
                <a:ext uri="{FF2B5EF4-FFF2-40B4-BE49-F238E27FC236}">
                  <a16:creationId xmlns:a16="http://schemas.microsoft.com/office/drawing/2014/main" id="{00000000-0008-0000-0500-00001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247650</xdr:rowOff>
        </xdr:from>
        <xdr:to>
          <xdr:col>5</xdr:col>
          <xdr:colOff>647700</xdr:colOff>
          <xdr:row>28</xdr:row>
          <xdr:rowOff>419100</xdr:rowOff>
        </xdr:to>
        <xdr:sp macro="" textlink="">
          <xdr:nvSpPr>
            <xdr:cNvPr id="61463" name="Check Box 23" hidden="1">
              <a:extLst>
                <a:ext uri="{63B3BB69-23CF-44E3-9099-C40C66FF867C}">
                  <a14:compatExt spid="_x0000_s61463"/>
                </a:ext>
                <a:ext uri="{FF2B5EF4-FFF2-40B4-BE49-F238E27FC236}">
                  <a16:creationId xmlns:a16="http://schemas.microsoft.com/office/drawing/2014/main" id="{00000000-0008-0000-0500-00001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57150</xdr:rowOff>
        </xdr:from>
        <xdr:to>
          <xdr:col>1</xdr:col>
          <xdr:colOff>209550</xdr:colOff>
          <xdr:row>17</xdr:row>
          <xdr:rowOff>295275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7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57150</xdr:rowOff>
        </xdr:from>
        <xdr:to>
          <xdr:col>1</xdr:col>
          <xdr:colOff>209550</xdr:colOff>
          <xdr:row>18</xdr:row>
          <xdr:rowOff>295275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7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19</xdr:row>
          <xdr:rowOff>76200</xdr:rowOff>
        </xdr:from>
        <xdr:to>
          <xdr:col>1</xdr:col>
          <xdr:colOff>200025</xdr:colOff>
          <xdr:row>19</xdr:row>
          <xdr:rowOff>314325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700-000003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76200</xdr:rowOff>
        </xdr:from>
        <xdr:to>
          <xdr:col>1</xdr:col>
          <xdr:colOff>209550</xdr:colOff>
          <xdr:row>20</xdr:row>
          <xdr:rowOff>314325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700-000004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85725</xdr:rowOff>
        </xdr:from>
        <xdr:to>
          <xdr:col>1</xdr:col>
          <xdr:colOff>209550</xdr:colOff>
          <xdr:row>21</xdr:row>
          <xdr:rowOff>323850</xdr:rowOff>
        </xdr:to>
        <xdr:sp macro="" textlink="">
          <xdr:nvSpPr>
            <xdr:cNvPr id="65541" name="Check Box 5" hidden="1">
              <a:extLst>
                <a:ext uri="{63B3BB69-23CF-44E3-9099-C40C66FF867C}">
                  <a14:compatExt spid="_x0000_s65541"/>
                </a:ext>
                <a:ext uri="{FF2B5EF4-FFF2-40B4-BE49-F238E27FC236}">
                  <a16:creationId xmlns:a16="http://schemas.microsoft.com/office/drawing/2014/main" id="{00000000-0008-0000-0700-000005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104775</xdr:rowOff>
        </xdr:from>
        <xdr:to>
          <xdr:col>1</xdr:col>
          <xdr:colOff>238125</xdr:colOff>
          <xdr:row>37</xdr:row>
          <xdr:rowOff>342900</xdr:rowOff>
        </xdr:to>
        <xdr:sp macro="" textlink="">
          <xdr:nvSpPr>
            <xdr:cNvPr id="65542" name="Check Box 6" hidden="1">
              <a:extLst>
                <a:ext uri="{63B3BB69-23CF-44E3-9099-C40C66FF867C}">
                  <a14:compatExt spid="_x0000_s65542"/>
                </a:ext>
                <a:ext uri="{FF2B5EF4-FFF2-40B4-BE49-F238E27FC236}">
                  <a16:creationId xmlns:a16="http://schemas.microsoft.com/office/drawing/2014/main" id="{00000000-0008-0000-0700-000006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22</xdr:row>
          <xdr:rowOff>228600</xdr:rowOff>
        </xdr:from>
        <xdr:to>
          <xdr:col>1</xdr:col>
          <xdr:colOff>200025</xdr:colOff>
          <xdr:row>22</xdr:row>
          <xdr:rowOff>466725</xdr:rowOff>
        </xdr:to>
        <xdr:sp macro="" textlink="">
          <xdr:nvSpPr>
            <xdr:cNvPr id="65543" name="Check Box 7" hidden="1">
              <a:extLst>
                <a:ext uri="{63B3BB69-23CF-44E3-9099-C40C66FF867C}">
                  <a14:compatExt spid="_x0000_s65543"/>
                </a:ext>
                <a:ext uri="{FF2B5EF4-FFF2-40B4-BE49-F238E27FC236}">
                  <a16:creationId xmlns:a16="http://schemas.microsoft.com/office/drawing/2014/main" id="{00000000-0008-0000-0700-000007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371475</xdr:rowOff>
        </xdr:from>
        <xdr:to>
          <xdr:col>1</xdr:col>
          <xdr:colOff>238125</xdr:colOff>
          <xdr:row>28</xdr:row>
          <xdr:rowOff>209550</xdr:rowOff>
        </xdr:to>
        <xdr:sp macro="" textlink="">
          <xdr:nvSpPr>
            <xdr:cNvPr id="65544" name="Check Box 8" hidden="1">
              <a:extLst>
                <a:ext uri="{63B3BB69-23CF-44E3-9099-C40C66FF867C}">
                  <a14:compatExt spid="_x0000_s65544"/>
                </a:ext>
                <a:ext uri="{FF2B5EF4-FFF2-40B4-BE49-F238E27FC236}">
                  <a16:creationId xmlns:a16="http://schemas.microsoft.com/office/drawing/2014/main" id="{00000000-0008-0000-0700-000008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276225</xdr:rowOff>
        </xdr:from>
        <xdr:to>
          <xdr:col>1</xdr:col>
          <xdr:colOff>219075</xdr:colOff>
          <xdr:row>27</xdr:row>
          <xdr:rowOff>219075</xdr:rowOff>
        </xdr:to>
        <xdr:sp macro="" textlink="">
          <xdr:nvSpPr>
            <xdr:cNvPr id="65545" name="Check Box 9" hidden="1">
              <a:extLst>
                <a:ext uri="{63B3BB69-23CF-44E3-9099-C40C66FF867C}">
                  <a14:compatExt spid="_x0000_s65545"/>
                </a:ext>
                <a:ext uri="{FF2B5EF4-FFF2-40B4-BE49-F238E27FC236}">
                  <a16:creationId xmlns:a16="http://schemas.microsoft.com/office/drawing/2014/main" id="{00000000-0008-0000-0700-000009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1</xdr:col>
          <xdr:colOff>209550</xdr:colOff>
          <xdr:row>26</xdr:row>
          <xdr:rowOff>266700</xdr:rowOff>
        </xdr:to>
        <xdr:sp macro="" textlink="">
          <xdr:nvSpPr>
            <xdr:cNvPr id="65546" name="Check Box 10" hidden="1">
              <a:extLst>
                <a:ext uri="{63B3BB69-23CF-44E3-9099-C40C66FF867C}">
                  <a14:compatExt spid="_x0000_s65546"/>
                </a:ext>
                <a:ext uri="{FF2B5EF4-FFF2-40B4-BE49-F238E27FC236}">
                  <a16:creationId xmlns:a16="http://schemas.microsoft.com/office/drawing/2014/main" id="{00000000-0008-0000-0700-00000A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ecomark.jp/zip/EMdesign.zi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9.xml"/><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12" Type="http://schemas.openxmlformats.org/officeDocument/2006/relationships/ctrlProp" Target="../ctrlProps/ctrlProp115.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124" Type="http://schemas.openxmlformats.org/officeDocument/2006/relationships/ctrlProp" Target="../ctrlProps/ctrlProp127.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3" Type="http://schemas.openxmlformats.org/officeDocument/2006/relationships/vmlDrawing" Target="../drawings/vmlDrawing2.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50" Type="http://schemas.openxmlformats.org/officeDocument/2006/relationships/ctrlProp" Target="../ctrlProps/ctrlProp175.xml"/><Relationship Id="rId55" Type="http://schemas.openxmlformats.org/officeDocument/2006/relationships/ctrlProp" Target="../ctrlProps/ctrlProp180.xml"/><Relationship Id="rId7" Type="http://schemas.openxmlformats.org/officeDocument/2006/relationships/ctrlProp" Target="../ctrlProps/ctrlProp132.xml"/><Relationship Id="rId2" Type="http://schemas.openxmlformats.org/officeDocument/2006/relationships/drawing" Target="../drawings/drawing3.xml"/><Relationship Id="rId16" Type="http://schemas.openxmlformats.org/officeDocument/2006/relationships/ctrlProp" Target="../ctrlProps/ctrlProp141.xml"/><Relationship Id="rId29" Type="http://schemas.openxmlformats.org/officeDocument/2006/relationships/ctrlProp" Target="../ctrlProps/ctrlProp154.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3" Type="http://schemas.openxmlformats.org/officeDocument/2006/relationships/ctrlProp" Target="../ctrlProps/ctrlProp178.xml"/><Relationship Id="rId5" Type="http://schemas.openxmlformats.org/officeDocument/2006/relationships/ctrlProp" Target="../ctrlProps/ctrlProp130.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52" Type="http://schemas.openxmlformats.org/officeDocument/2006/relationships/ctrlProp" Target="../ctrlProps/ctrlProp177.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8" Type="http://schemas.openxmlformats.org/officeDocument/2006/relationships/ctrlProp" Target="../ctrlProps/ctrlProp133.xml"/><Relationship Id="rId51" Type="http://schemas.openxmlformats.org/officeDocument/2006/relationships/ctrlProp" Target="../ctrlProps/ctrlProp176.xml"/><Relationship Id="rId3" Type="http://schemas.openxmlformats.org/officeDocument/2006/relationships/vmlDrawing" Target="../drawings/vmlDrawing3.v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20" Type="http://schemas.openxmlformats.org/officeDocument/2006/relationships/ctrlProp" Target="../ctrlProps/ctrlProp145.xml"/><Relationship Id="rId41" Type="http://schemas.openxmlformats.org/officeDocument/2006/relationships/ctrlProp" Target="../ctrlProps/ctrlProp166.xml"/><Relationship Id="rId54"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131.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 Type="http://schemas.openxmlformats.org/officeDocument/2006/relationships/vmlDrawing" Target="../drawings/vmlDrawing4.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2" Type="http://schemas.openxmlformats.org/officeDocument/2006/relationships/drawing" Target="../drawings/drawing4.xml"/><Relationship Id="rId16" Type="http://schemas.openxmlformats.org/officeDocument/2006/relationships/ctrlProp" Target="../ctrlProps/ctrlProp193.xml"/><Relationship Id="rId20" Type="http://schemas.openxmlformats.org/officeDocument/2006/relationships/ctrlProp" Target="../ctrlProps/ctrlProp197.xml"/><Relationship Id="rId1" Type="http://schemas.openxmlformats.org/officeDocument/2006/relationships/printerSettings" Target="../printerSettings/printerSettings6.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10" Type="http://schemas.openxmlformats.org/officeDocument/2006/relationships/ctrlProp" Target="../ctrlProps/ctrlProp187.xml"/><Relationship Id="rId19" Type="http://schemas.openxmlformats.org/officeDocument/2006/relationships/ctrlProp" Target="../ctrlProps/ctrlProp196.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8.xml"/><Relationship Id="rId13" Type="http://schemas.openxmlformats.org/officeDocument/2006/relationships/ctrlProp" Target="../ctrlProps/ctrlProp213.xml"/><Relationship Id="rId3" Type="http://schemas.openxmlformats.org/officeDocument/2006/relationships/vmlDrawing" Target="../drawings/vmlDrawing5.vml"/><Relationship Id="rId7" Type="http://schemas.openxmlformats.org/officeDocument/2006/relationships/ctrlProp" Target="../ctrlProps/ctrlProp207.xml"/><Relationship Id="rId12" Type="http://schemas.openxmlformats.org/officeDocument/2006/relationships/ctrlProp" Target="../ctrlProps/ctrlProp212.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06.xml"/><Relationship Id="rId11" Type="http://schemas.openxmlformats.org/officeDocument/2006/relationships/ctrlProp" Target="../ctrlProps/ctrlProp211.xml"/><Relationship Id="rId5" Type="http://schemas.openxmlformats.org/officeDocument/2006/relationships/ctrlProp" Target="../ctrlProps/ctrlProp205.xml"/><Relationship Id="rId10" Type="http://schemas.openxmlformats.org/officeDocument/2006/relationships/ctrlProp" Target="../ctrlProps/ctrlProp210.xml"/><Relationship Id="rId4" Type="http://schemas.openxmlformats.org/officeDocument/2006/relationships/ctrlProp" Target="../ctrlProps/ctrlProp204.xml"/><Relationship Id="rId9" Type="http://schemas.openxmlformats.org/officeDocument/2006/relationships/ctrlProp" Target="../ctrlProps/ctrlProp20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2114C-21D6-4EDD-A292-8F07A6FD8CEA}">
  <sheetPr>
    <tabColor theme="7" tint="0.79998168889431442"/>
    <pageSetUpPr fitToPage="1"/>
  </sheetPr>
  <dimension ref="B1:Q31"/>
  <sheetViews>
    <sheetView tabSelected="1" view="pageBreakPreview" zoomScaleNormal="100" zoomScaleSheetLayoutView="100" workbookViewId="0">
      <selection activeCell="M5" sqref="M5"/>
    </sheetView>
  </sheetViews>
  <sheetFormatPr defaultColWidth="9" defaultRowHeight="12.75" x14ac:dyDescent="0.15"/>
  <cols>
    <col min="1" max="1" width="2.5" style="3" customWidth="1"/>
    <col min="2" max="2" width="9.625" style="43" customWidth="1"/>
    <col min="3" max="3" width="3.5" style="44" customWidth="1"/>
    <col min="4" max="4" width="25.75" style="43" customWidth="1"/>
    <col min="5" max="5" width="16.875" style="45" customWidth="1"/>
    <col min="6" max="6" width="12" style="45" customWidth="1"/>
    <col min="7" max="7" width="12.875" style="43" customWidth="1"/>
    <col min="8" max="8" width="9" style="43" customWidth="1"/>
    <col min="9" max="9" width="14.75" style="43" customWidth="1"/>
    <col min="10" max="10" width="18.125" style="43" customWidth="1"/>
    <col min="11" max="11" width="3" style="3" customWidth="1"/>
    <col min="12" max="17" width="10.75" style="4" customWidth="1"/>
    <col min="18" max="16384" width="9" style="3"/>
  </cols>
  <sheetData>
    <row r="1" spans="2:10" s="1" customFormat="1" ht="36.75" customHeight="1" x14ac:dyDescent="0.15">
      <c r="B1" s="388" t="s">
        <v>426</v>
      </c>
      <c r="C1" s="388"/>
      <c r="D1" s="388"/>
      <c r="E1" s="388"/>
      <c r="F1" s="388"/>
      <c r="G1" s="388"/>
      <c r="H1" s="388"/>
      <c r="I1" s="388"/>
      <c r="J1" s="388"/>
    </row>
    <row r="2" spans="2:10" s="2" customFormat="1" ht="48.75" customHeight="1" x14ac:dyDescent="0.2">
      <c r="B2" s="389" t="s">
        <v>427</v>
      </c>
      <c r="C2" s="389"/>
      <c r="D2" s="389"/>
      <c r="E2" s="389"/>
      <c r="F2" s="389"/>
      <c r="G2" s="389"/>
      <c r="H2" s="389"/>
      <c r="I2" s="389"/>
      <c r="J2" s="389"/>
    </row>
    <row r="3" spans="2:10" s="1" customFormat="1" ht="20.100000000000001" customHeight="1" x14ac:dyDescent="0.15">
      <c r="B3" s="390"/>
      <c r="C3" s="390"/>
      <c r="D3" s="113"/>
      <c r="E3" s="64"/>
      <c r="F3" s="391" t="s">
        <v>344</v>
      </c>
      <c r="G3" s="392"/>
      <c r="H3" s="393" t="s">
        <v>129</v>
      </c>
      <c r="I3" s="394"/>
      <c r="J3" s="395"/>
    </row>
    <row r="4" spans="2:10" s="1" customFormat="1" ht="33.6" customHeight="1" x14ac:dyDescent="0.15">
      <c r="B4" s="403" t="s">
        <v>88</v>
      </c>
      <c r="C4" s="403"/>
      <c r="D4" s="403"/>
      <c r="E4" s="404"/>
      <c r="F4" s="404"/>
      <c r="G4" s="404"/>
      <c r="H4" s="404"/>
      <c r="I4" s="404"/>
      <c r="J4" s="404"/>
    </row>
    <row r="5" spans="2:10" s="1" customFormat="1" ht="14.25" x14ac:dyDescent="0.15">
      <c r="B5" s="116"/>
      <c r="C5" s="116"/>
      <c r="D5" s="116"/>
      <c r="E5" s="116"/>
      <c r="F5" s="105"/>
      <c r="G5" s="105"/>
      <c r="H5" s="105"/>
      <c r="I5" s="105"/>
      <c r="J5" s="105"/>
    </row>
    <row r="6" spans="2:10" s="1" customFormat="1" ht="29.45" customHeight="1" x14ac:dyDescent="0.15">
      <c r="B6" s="396"/>
      <c r="C6" s="396"/>
      <c r="D6" s="228" t="s">
        <v>84</v>
      </c>
      <c r="E6" s="229" t="s">
        <v>85</v>
      </c>
      <c r="F6" s="228" t="s">
        <v>86</v>
      </c>
      <c r="G6" s="228" t="s">
        <v>87</v>
      </c>
      <c r="H6" s="117"/>
      <c r="I6" s="117"/>
      <c r="J6" s="117"/>
    </row>
    <row r="7" spans="2:10" s="1" customFormat="1" ht="24.75" customHeight="1" x14ac:dyDescent="0.15">
      <c r="B7" s="420" t="s">
        <v>83</v>
      </c>
      <c r="C7" s="420"/>
      <c r="D7" s="135"/>
      <c r="E7" s="126"/>
      <c r="F7" s="126"/>
      <c r="G7" s="126"/>
      <c r="H7" s="107"/>
      <c r="I7" s="107"/>
      <c r="J7" s="107"/>
    </row>
    <row r="8" spans="2:10" s="1" customFormat="1" ht="24.75" customHeight="1" x14ac:dyDescent="0.15">
      <c r="B8" s="421"/>
      <c r="C8" s="421"/>
      <c r="D8" s="126"/>
      <c r="E8" s="126"/>
      <c r="F8" s="126"/>
      <c r="G8" s="126"/>
      <c r="H8" s="107"/>
      <c r="I8" s="107"/>
      <c r="J8" s="107"/>
    </row>
    <row r="9" spans="2:10" s="1" customFormat="1" ht="24.75" customHeight="1" x14ac:dyDescent="0.15">
      <c r="B9" s="421"/>
      <c r="C9" s="421"/>
      <c r="D9" s="126"/>
      <c r="E9" s="126"/>
      <c r="F9" s="126"/>
      <c r="G9" s="126"/>
      <c r="H9" s="107"/>
      <c r="I9" s="107"/>
      <c r="J9" s="107"/>
    </row>
    <row r="10" spans="2:10" s="1" customFormat="1" ht="24.75" customHeight="1" x14ac:dyDescent="0.15">
      <c r="B10" s="421"/>
      <c r="C10" s="421"/>
      <c r="D10" s="126"/>
      <c r="E10" s="126"/>
      <c r="F10" s="126"/>
      <c r="G10" s="126"/>
      <c r="H10" s="107"/>
      <c r="I10" s="107"/>
      <c r="J10" s="107"/>
    </row>
    <row r="11" spans="2:10" s="1" customFormat="1" ht="24.75" customHeight="1" x14ac:dyDescent="0.15">
      <c r="B11" s="421"/>
      <c r="C11" s="421"/>
      <c r="D11" s="126"/>
      <c r="E11" s="126"/>
      <c r="F11" s="126"/>
      <c r="G11" s="126"/>
      <c r="H11" s="107"/>
      <c r="I11" s="107"/>
      <c r="J11" s="107"/>
    </row>
    <row r="12" spans="2:10" s="1" customFormat="1" ht="24.75" customHeight="1" x14ac:dyDescent="0.15">
      <c r="B12" s="421"/>
      <c r="C12" s="421"/>
      <c r="D12" s="126"/>
      <c r="E12" s="126"/>
      <c r="F12" s="126"/>
      <c r="G12" s="126"/>
      <c r="H12" s="107"/>
      <c r="I12" s="107"/>
      <c r="J12" s="107"/>
    </row>
    <row r="13" spans="2:10" s="1" customFormat="1" ht="24.75" customHeight="1" x14ac:dyDescent="0.15">
      <c r="B13" s="421"/>
      <c r="C13" s="421"/>
      <c r="D13" s="126"/>
      <c r="E13" s="126"/>
      <c r="F13" s="126"/>
      <c r="G13" s="126"/>
      <c r="H13" s="107"/>
      <c r="I13" s="107"/>
      <c r="J13" s="107"/>
    </row>
    <row r="14" spans="2:10" s="1" customFormat="1" ht="14.25" x14ac:dyDescent="0.15">
      <c r="B14" s="36"/>
      <c r="C14" s="36"/>
      <c r="D14" s="39"/>
      <c r="E14" s="39"/>
      <c r="F14" s="39"/>
      <c r="G14" s="39"/>
      <c r="H14" s="39"/>
      <c r="I14" s="39"/>
      <c r="J14" s="39"/>
    </row>
    <row r="15" spans="2:10" s="1" customFormat="1" ht="14.25" x14ac:dyDescent="0.15">
      <c r="B15" s="40"/>
      <c r="C15" s="40"/>
      <c r="D15" s="40"/>
      <c r="E15" s="40"/>
      <c r="F15" s="40"/>
      <c r="G15" s="40"/>
      <c r="H15" s="40"/>
      <c r="I15" s="40"/>
      <c r="J15" s="40"/>
    </row>
    <row r="16" spans="2:10" s="1" customFormat="1" ht="15.75" customHeight="1" x14ac:dyDescent="0.15">
      <c r="B16" s="397" t="s">
        <v>130</v>
      </c>
      <c r="C16" s="398"/>
      <c r="D16" s="398"/>
      <c r="E16" s="398"/>
      <c r="F16" s="398"/>
      <c r="G16" s="398"/>
      <c r="H16" s="398"/>
      <c r="I16" s="398"/>
      <c r="J16" s="399"/>
    </row>
    <row r="17" spans="2:10" s="1" customFormat="1" ht="27.95" customHeight="1" x14ac:dyDescent="0.15">
      <c r="B17" s="400" t="s">
        <v>253</v>
      </c>
      <c r="C17" s="401"/>
      <c r="D17" s="401"/>
      <c r="E17" s="401"/>
      <c r="F17" s="401"/>
      <c r="G17" s="401"/>
      <c r="H17" s="401"/>
      <c r="I17" s="401"/>
      <c r="J17" s="402"/>
    </row>
    <row r="18" spans="2:10" s="1" customFormat="1" ht="40.5" customHeight="1" x14ac:dyDescent="0.15">
      <c r="B18" s="400" t="s">
        <v>252</v>
      </c>
      <c r="C18" s="401"/>
      <c r="D18" s="401"/>
      <c r="E18" s="401"/>
      <c r="F18" s="401"/>
      <c r="G18" s="401"/>
      <c r="H18" s="401"/>
      <c r="I18" s="401"/>
      <c r="J18" s="402"/>
    </row>
    <row r="19" spans="2:10" s="1" customFormat="1" ht="16.5" customHeight="1" x14ac:dyDescent="0.15">
      <c r="B19" s="400" t="s">
        <v>133</v>
      </c>
      <c r="C19" s="401"/>
      <c r="D19" s="401"/>
      <c r="E19" s="401"/>
      <c r="F19" s="401"/>
      <c r="G19" s="401"/>
      <c r="H19" s="401"/>
      <c r="I19" s="401"/>
      <c r="J19" s="402"/>
    </row>
    <row r="20" spans="2:10" s="1" customFormat="1" ht="23.45" customHeight="1" x14ac:dyDescent="0.15">
      <c r="B20" s="422" t="s">
        <v>134</v>
      </c>
      <c r="C20" s="423"/>
      <c r="D20" s="423"/>
      <c r="E20" s="423"/>
      <c r="F20" s="423"/>
      <c r="G20" s="423"/>
      <c r="H20" s="423"/>
      <c r="I20" s="423"/>
      <c r="J20" s="424"/>
    </row>
    <row r="21" spans="2:10" s="1" customFormat="1" ht="14.25" x14ac:dyDescent="0.15">
      <c r="B21" s="41"/>
      <c r="C21" s="42"/>
      <c r="D21" s="42"/>
      <c r="E21" s="42"/>
      <c r="F21" s="42"/>
      <c r="G21" s="42"/>
      <c r="H21" s="42"/>
      <c r="I21" s="42"/>
      <c r="J21" s="42"/>
    </row>
    <row r="22" spans="2:10" s="1" customFormat="1" ht="18.75" customHeight="1" x14ac:dyDescent="0.15">
      <c r="B22" s="425" t="s">
        <v>51</v>
      </c>
      <c r="C22" s="426"/>
      <c r="D22" s="427"/>
      <c r="E22" s="425" t="s">
        <v>132</v>
      </c>
      <c r="F22" s="426"/>
      <c r="G22" s="426"/>
      <c r="H22" s="426"/>
      <c r="I22" s="426"/>
      <c r="J22" s="427"/>
    </row>
    <row r="23" spans="2:10" s="1" customFormat="1" ht="14.25" customHeight="1" x14ac:dyDescent="0.15">
      <c r="B23" s="407" t="s">
        <v>53</v>
      </c>
      <c r="C23" s="408"/>
      <c r="D23" s="409"/>
      <c r="E23" s="428" t="s">
        <v>54</v>
      </c>
      <c r="F23" s="429"/>
      <c r="G23" s="429"/>
      <c r="H23" s="429"/>
      <c r="I23" s="429"/>
      <c r="J23" s="430"/>
    </row>
    <row r="24" spans="2:10" s="1" customFormat="1" ht="21" customHeight="1" x14ac:dyDescent="0.15">
      <c r="B24" s="410"/>
      <c r="C24" s="411"/>
      <c r="D24" s="412"/>
      <c r="E24" s="431"/>
      <c r="F24" s="431"/>
      <c r="G24" s="431"/>
      <c r="H24" s="431"/>
      <c r="I24" s="431"/>
      <c r="J24" s="431"/>
    </row>
    <row r="25" spans="2:10" s="1" customFormat="1" ht="29.25" customHeight="1" x14ac:dyDescent="0.15">
      <c r="B25" s="413"/>
      <c r="C25" s="414"/>
      <c r="D25" s="415"/>
      <c r="E25" s="416" t="s">
        <v>135</v>
      </c>
      <c r="F25" s="417"/>
      <c r="G25" s="417"/>
      <c r="H25" s="417"/>
      <c r="I25" s="417"/>
      <c r="J25" s="418"/>
    </row>
    <row r="26" spans="2:10" s="1" customFormat="1" ht="30" customHeight="1" x14ac:dyDescent="0.15">
      <c r="B26" s="407" t="s">
        <v>52</v>
      </c>
      <c r="C26" s="408"/>
      <c r="D26" s="409"/>
      <c r="E26" s="416" t="s">
        <v>136</v>
      </c>
      <c r="F26" s="417"/>
      <c r="G26" s="417"/>
      <c r="H26" s="417"/>
      <c r="I26" s="417"/>
      <c r="J26" s="418"/>
    </row>
    <row r="27" spans="2:10" s="1" customFormat="1" ht="60" customHeight="1" x14ac:dyDescent="0.15">
      <c r="B27" s="410"/>
      <c r="C27" s="411"/>
      <c r="D27" s="412"/>
      <c r="E27" s="133" t="s">
        <v>89</v>
      </c>
      <c r="F27" s="114"/>
      <c r="G27" s="114"/>
      <c r="H27" s="114"/>
      <c r="I27" s="114"/>
      <c r="J27" s="115"/>
    </row>
    <row r="28" spans="2:10" s="1" customFormat="1" ht="59.1" customHeight="1" x14ac:dyDescent="0.15">
      <c r="B28" s="413"/>
      <c r="C28" s="414"/>
      <c r="D28" s="415"/>
      <c r="E28" s="419" t="s">
        <v>137</v>
      </c>
      <c r="F28" s="419"/>
      <c r="G28" s="419"/>
      <c r="H28" s="419"/>
      <c r="I28" s="419"/>
      <c r="J28" s="419"/>
    </row>
    <row r="29" spans="2:10" ht="12.6" customHeight="1" x14ac:dyDescent="0.15"/>
    <row r="30" spans="2:10" x14ac:dyDescent="0.15">
      <c r="B30" s="405" t="s">
        <v>406</v>
      </c>
      <c r="C30" s="406"/>
      <c r="D30" s="406"/>
      <c r="E30" s="406"/>
      <c r="F30" s="406"/>
      <c r="G30" s="406"/>
      <c r="H30" s="406"/>
      <c r="I30" s="406"/>
      <c r="J30" s="406"/>
    </row>
    <row r="31" spans="2:10" x14ac:dyDescent="0.15">
      <c r="B31" s="406"/>
      <c r="C31" s="406"/>
      <c r="D31" s="406"/>
      <c r="E31" s="406"/>
      <c r="F31" s="406"/>
      <c r="G31" s="406"/>
      <c r="H31" s="406"/>
      <c r="I31" s="406"/>
      <c r="J31" s="406"/>
    </row>
  </sheetData>
  <mergeCells count="24">
    <mergeCell ref="B30:J31"/>
    <mergeCell ref="B26:D28"/>
    <mergeCell ref="E26:J26"/>
    <mergeCell ref="E28:J28"/>
    <mergeCell ref="B7:C13"/>
    <mergeCell ref="B19:J19"/>
    <mergeCell ref="B20:J20"/>
    <mergeCell ref="B22:D22"/>
    <mergeCell ref="E22:J22"/>
    <mergeCell ref="B23:D25"/>
    <mergeCell ref="E23:J23"/>
    <mergeCell ref="E24:J24"/>
    <mergeCell ref="E25:J25"/>
    <mergeCell ref="B6:C6"/>
    <mergeCell ref="B16:J16"/>
    <mergeCell ref="B17:J17"/>
    <mergeCell ref="B18:J18"/>
    <mergeCell ref="B4:D4"/>
    <mergeCell ref="E4:J4"/>
    <mergeCell ref="B1:J1"/>
    <mergeCell ref="B2:J2"/>
    <mergeCell ref="B3:C3"/>
    <mergeCell ref="F3:G3"/>
    <mergeCell ref="H3:J3"/>
  </mergeCells>
  <phoneticPr fontId="1"/>
  <hyperlinks>
    <hyperlink ref="E27" r:id="rId1" display="※Please use the images in the “Eco Mark Display Samples”." xr:uid="{D0CBE1E5-FF78-4225-B5BB-D3F89E6352B2}"/>
  </hyperlinks>
  <pageMargins left="0.51181102362204722" right="0.51181102362204722" top="0.55118110236220474" bottom="0.55118110236220474" header="0.31496062992125984" footer="0.31496062992125984"/>
  <pageSetup paperSize="9" scale="73" fitToHeight="0" orientation="portrait" r:id="rId2"/>
  <headerFooter>
    <oddHeader>&amp;R166V1</oddHeader>
    <oddFooter>&amp;C&amp;P</oddFooter>
  </headerFooter>
  <colBreaks count="1" manualBreakCount="1">
    <brk id="11"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4</xdr:col>
                    <xdr:colOff>28575</xdr:colOff>
                    <xdr:row>23</xdr:row>
                    <xdr:rowOff>9525</xdr:rowOff>
                  </from>
                  <to>
                    <xdr:col>4</xdr:col>
                    <xdr:colOff>657225</xdr:colOff>
                    <xdr:row>24</xdr:row>
                    <xdr:rowOff>28575</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4</xdr:col>
                    <xdr:colOff>809625</xdr:colOff>
                    <xdr:row>23</xdr:row>
                    <xdr:rowOff>9525</xdr:rowOff>
                  </from>
                  <to>
                    <xdr:col>5</xdr:col>
                    <xdr:colOff>85725</xdr:colOff>
                    <xdr:row>24</xdr:row>
                    <xdr:rowOff>9525</xdr:rowOff>
                  </to>
                </anchor>
              </controlPr>
            </control>
          </mc:Choice>
        </mc:AlternateContent>
        <mc:AlternateContent xmlns:mc="http://schemas.openxmlformats.org/markup-compatibility/2006">
          <mc:Choice Requires="x14">
            <control shapeId="27651" r:id="rId7" name="Check Box 3">
              <controlPr defaultSize="0" autoFill="0" autoLine="0" autoPict="0">
                <anchor moveWithCells="1">
                  <from>
                    <xdr:col>5</xdr:col>
                    <xdr:colOff>523875</xdr:colOff>
                    <xdr:row>23</xdr:row>
                    <xdr:rowOff>19050</xdr:rowOff>
                  </from>
                  <to>
                    <xdr:col>6</xdr:col>
                    <xdr:colOff>142875</xdr:colOff>
                    <xdr:row>24</xdr:row>
                    <xdr:rowOff>19050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8</xdr:col>
                    <xdr:colOff>381000</xdr:colOff>
                    <xdr:row>23</xdr:row>
                    <xdr:rowOff>19050</xdr:rowOff>
                  </from>
                  <to>
                    <xdr:col>9</xdr:col>
                    <xdr:colOff>438150</xdr:colOff>
                    <xdr:row>24</xdr:row>
                    <xdr:rowOff>19050</xdr:rowOff>
                  </to>
                </anchor>
              </controlPr>
            </control>
          </mc:Choice>
        </mc:AlternateContent>
        <mc:AlternateContent xmlns:mc="http://schemas.openxmlformats.org/markup-compatibility/2006">
          <mc:Choice Requires="x14">
            <control shapeId="27652" r:id="rId9" name="Check Box 4">
              <controlPr defaultSize="0" autoFill="0" autoLine="0" autoPict="0">
                <anchor moveWithCells="1">
                  <from>
                    <xdr:col>6</xdr:col>
                    <xdr:colOff>447675</xdr:colOff>
                    <xdr:row>23</xdr:row>
                    <xdr:rowOff>9525</xdr:rowOff>
                  </from>
                  <to>
                    <xdr:col>8</xdr:col>
                    <xdr:colOff>142875</xdr:colOff>
                    <xdr:row>24</xdr:row>
                    <xdr:rowOff>19050</xdr:rowOff>
                  </to>
                </anchor>
              </controlPr>
            </control>
          </mc:Choice>
        </mc:AlternateContent>
        <mc:AlternateContent xmlns:mc="http://schemas.openxmlformats.org/markup-compatibility/2006">
          <mc:Choice Requires="x14">
            <control shapeId="27654" r:id="rId10" name="Check Box 6">
              <controlPr defaultSize="0" autoFill="0" autoLine="0" autoPict="0">
                <anchor moveWithCells="1">
                  <from>
                    <xdr:col>9</xdr:col>
                    <xdr:colOff>447675</xdr:colOff>
                    <xdr:row>23</xdr:row>
                    <xdr:rowOff>0</xdr:rowOff>
                  </from>
                  <to>
                    <xdr:col>10</xdr:col>
                    <xdr:colOff>28575</xdr:colOff>
                    <xdr:row>24</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DDDB-5972-43F1-963E-EDD5F74B0808}">
  <sheetPr>
    <tabColor theme="7" tint="0.79998168889431442"/>
  </sheetPr>
  <dimension ref="A1:J16"/>
  <sheetViews>
    <sheetView view="pageBreakPreview" zoomScale="85" zoomScaleNormal="100" zoomScaleSheetLayoutView="85" workbookViewId="0">
      <selection sqref="A1:J1"/>
    </sheetView>
  </sheetViews>
  <sheetFormatPr defaultColWidth="8.75" defaultRowHeight="13.5" x14ac:dyDescent="0.15"/>
  <cols>
    <col min="1" max="1" width="3.375" style="6" customWidth="1"/>
    <col min="2" max="4" width="8.75" style="42"/>
    <col min="5" max="5" width="11.125" style="42" customWidth="1"/>
    <col min="6" max="7" width="8.75" style="42"/>
    <col min="8" max="8" width="11.375" style="42" customWidth="1"/>
    <col min="9" max="9" width="15.125" style="42" customWidth="1"/>
    <col min="10" max="10" width="4.625" style="6" customWidth="1"/>
    <col min="11" max="16384" width="8.75" style="6"/>
  </cols>
  <sheetData>
    <row r="1" spans="1:10" ht="21.95" customHeight="1" x14ac:dyDescent="0.15">
      <c r="A1" s="745" t="s">
        <v>230</v>
      </c>
      <c r="B1" s="746"/>
      <c r="H1" s="743" t="s">
        <v>113</v>
      </c>
      <c r="I1" s="743"/>
    </row>
    <row r="2" spans="1:10" s="1" customFormat="1" ht="27" customHeight="1" thickBot="1" x14ac:dyDescent="0.2">
      <c r="A2" s="744" t="s">
        <v>225</v>
      </c>
      <c r="B2" s="744"/>
      <c r="C2" s="744"/>
      <c r="D2" s="744"/>
      <c r="E2" s="744"/>
      <c r="F2" s="744"/>
      <c r="G2" s="744"/>
      <c r="H2" s="744"/>
      <c r="I2" s="744"/>
      <c r="J2" s="744"/>
    </row>
    <row r="3" spans="1:10" s="1" customFormat="1" ht="22.5" customHeight="1" thickBot="1" x14ac:dyDescent="0.2">
      <c r="B3" s="106"/>
      <c r="C3" s="106"/>
      <c r="D3" s="592" t="s">
        <v>216</v>
      </c>
      <c r="E3" s="583"/>
      <c r="F3" s="605" t="s">
        <v>129</v>
      </c>
      <c r="G3" s="606"/>
      <c r="H3" s="606"/>
      <c r="I3" s="607"/>
    </row>
    <row r="4" spans="1:10" s="1" customFormat="1" ht="24" customHeight="1" thickBot="1" x14ac:dyDescent="0.2">
      <c r="B4" s="106"/>
      <c r="C4" s="106"/>
      <c r="D4" s="592" t="s">
        <v>217</v>
      </c>
      <c r="E4" s="583"/>
      <c r="F4" s="535"/>
      <c r="G4" s="549"/>
      <c r="H4" s="549"/>
      <c r="I4" s="536"/>
    </row>
    <row r="5" spans="1:10" s="1" customFormat="1" ht="18.600000000000001" customHeight="1" thickBot="1" x14ac:dyDescent="0.2">
      <c r="B5" s="106"/>
      <c r="C5" s="106"/>
      <c r="D5" s="752" t="s">
        <v>307</v>
      </c>
      <c r="E5" s="752"/>
      <c r="F5" s="752"/>
      <c r="G5" s="752"/>
      <c r="H5" s="752"/>
      <c r="I5" s="752"/>
    </row>
    <row r="6" spans="1:10" s="1" customFormat="1" ht="16.5" customHeight="1" thickBot="1" x14ac:dyDescent="0.2">
      <c r="B6" s="106"/>
      <c r="C6" s="106"/>
      <c r="D6" s="592" t="s">
        <v>218</v>
      </c>
      <c r="E6" s="583"/>
      <c r="F6" s="753"/>
      <c r="G6" s="754"/>
      <c r="H6" s="301" t="s">
        <v>219</v>
      </c>
      <c r="I6" s="302"/>
    </row>
    <row r="7" spans="1:10" s="1" customFormat="1" ht="32.25" customHeight="1" thickBot="1" x14ac:dyDescent="0.2">
      <c r="B7" s="106"/>
      <c r="C7" s="106"/>
      <c r="D7" s="592" t="s">
        <v>235</v>
      </c>
      <c r="E7" s="583"/>
      <c r="F7" s="755"/>
      <c r="G7" s="756"/>
      <c r="H7" s="756"/>
      <c r="I7" s="757"/>
    </row>
    <row r="8" spans="1:10" s="1" customFormat="1" ht="29.45" customHeight="1" thickBot="1" x14ac:dyDescent="0.2">
      <c r="B8" s="106"/>
      <c r="C8" s="106"/>
      <c r="D8" s="592" t="s">
        <v>401</v>
      </c>
      <c r="E8" s="583"/>
      <c r="F8" s="755"/>
      <c r="G8" s="756"/>
      <c r="H8" s="756"/>
      <c r="I8" s="757"/>
    </row>
    <row r="9" spans="1:10" ht="14.25" thickBot="1" x14ac:dyDescent="0.2">
      <c r="B9" s="106"/>
      <c r="C9" s="106"/>
      <c r="D9" s="136"/>
      <c r="E9" s="136"/>
      <c r="F9" s="130"/>
      <c r="G9" s="130"/>
      <c r="H9" s="130"/>
      <c r="I9" s="130"/>
    </row>
    <row r="10" spans="1:10" ht="24" customHeight="1" thickBot="1" x14ac:dyDescent="0.2">
      <c r="B10" s="722" t="s">
        <v>206</v>
      </c>
      <c r="C10" s="722"/>
      <c r="D10" s="723"/>
      <c r="E10" s="749"/>
      <c r="F10" s="750"/>
      <c r="G10" s="750"/>
      <c r="H10" s="750"/>
      <c r="I10" s="751"/>
    </row>
    <row r="11" spans="1:10" ht="15" customHeight="1" x14ac:dyDescent="0.15">
      <c r="B11" s="139"/>
      <c r="C11" s="139"/>
      <c r="D11" s="139"/>
      <c r="E11" s="75"/>
      <c r="F11" s="75"/>
      <c r="G11" s="75"/>
      <c r="H11" s="75"/>
      <c r="I11" s="75"/>
    </row>
    <row r="12" spans="1:10" ht="24" customHeight="1" thickBot="1" x14ac:dyDescent="0.2">
      <c r="B12" s="722" t="s">
        <v>192</v>
      </c>
      <c r="C12" s="722"/>
      <c r="D12" s="722"/>
      <c r="E12" s="734" t="s">
        <v>140</v>
      </c>
      <c r="F12" s="735"/>
      <c r="G12" s="735"/>
      <c r="H12" s="735"/>
      <c r="I12" s="736"/>
    </row>
    <row r="13" spans="1:10" ht="57" customHeight="1" x14ac:dyDescent="0.15">
      <c r="B13" s="727" t="s">
        <v>198</v>
      </c>
      <c r="C13" s="727"/>
      <c r="D13" s="728"/>
      <c r="E13" s="729"/>
      <c r="F13" s="730"/>
      <c r="G13" s="731"/>
      <c r="H13" s="732" t="s">
        <v>202</v>
      </c>
      <c r="I13" s="733"/>
    </row>
    <row r="14" spans="1:10" ht="57" customHeight="1" x14ac:dyDescent="0.15">
      <c r="B14" s="727" t="s">
        <v>200</v>
      </c>
      <c r="C14" s="727"/>
      <c r="D14" s="728"/>
      <c r="E14" s="740"/>
      <c r="F14" s="741"/>
      <c r="G14" s="742"/>
      <c r="H14" s="732" t="s">
        <v>201</v>
      </c>
      <c r="I14" s="733"/>
    </row>
    <row r="15" spans="1:10" ht="57" customHeight="1" x14ac:dyDescent="0.15">
      <c r="B15" s="727" t="s">
        <v>425</v>
      </c>
      <c r="C15" s="727"/>
      <c r="D15" s="728"/>
      <c r="E15" s="740"/>
      <c r="F15" s="741"/>
      <c r="G15" s="742"/>
      <c r="H15" s="732" t="s">
        <v>195</v>
      </c>
      <c r="I15" s="733"/>
    </row>
    <row r="16" spans="1:10" ht="57" customHeight="1" thickBot="1" x14ac:dyDescent="0.2">
      <c r="B16" s="747" t="s">
        <v>430</v>
      </c>
      <c r="C16" s="747"/>
      <c r="D16" s="748"/>
      <c r="E16" s="737"/>
      <c r="F16" s="738"/>
      <c r="G16" s="739"/>
      <c r="H16" s="732" t="s">
        <v>194</v>
      </c>
      <c r="I16" s="733"/>
    </row>
  </sheetData>
  <mergeCells count="30">
    <mergeCell ref="B10:D10"/>
    <mergeCell ref="E10:I10"/>
    <mergeCell ref="D3:E3"/>
    <mergeCell ref="D4:E4"/>
    <mergeCell ref="H1:I1"/>
    <mergeCell ref="F3:I3"/>
    <mergeCell ref="F4:I4"/>
    <mergeCell ref="D5:I5"/>
    <mergeCell ref="D6:E6"/>
    <mergeCell ref="F6:G6"/>
    <mergeCell ref="D7:E7"/>
    <mergeCell ref="A2:J2"/>
    <mergeCell ref="A1:B1"/>
    <mergeCell ref="F7:I7"/>
    <mergeCell ref="D8:E8"/>
    <mergeCell ref="F8:I8"/>
    <mergeCell ref="B16:D16"/>
    <mergeCell ref="E16:G16"/>
    <mergeCell ref="H16:I16"/>
    <mergeCell ref="B14:D14"/>
    <mergeCell ref="E14:G14"/>
    <mergeCell ref="H14:I14"/>
    <mergeCell ref="B15:D15"/>
    <mergeCell ref="E15:G15"/>
    <mergeCell ref="H15:I15"/>
    <mergeCell ref="B12:D12"/>
    <mergeCell ref="B13:D13"/>
    <mergeCell ref="E13:G13"/>
    <mergeCell ref="H13:I13"/>
    <mergeCell ref="E12:I12"/>
  </mergeCells>
  <phoneticPr fontId="1"/>
  <pageMargins left="0.70866141732283472" right="0.70866141732283472" top="0.74803149606299213" bottom="0.74803149606299213" header="0.31496062992125984" footer="0.31496062992125984"/>
  <pageSetup paperSize="9" scale="97" orientation="portrait" r:id="rId1"/>
  <headerFooter>
    <oddHeader>&amp;R166V1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2C0D-80B1-4EA3-BEDD-4E262F2BAADF}">
  <sheetPr>
    <tabColor theme="7" tint="0.79998168889431442"/>
  </sheetPr>
  <dimension ref="A1:J17"/>
  <sheetViews>
    <sheetView view="pageBreakPreview" zoomScale="85" zoomScaleNormal="100" zoomScaleSheetLayoutView="85" workbookViewId="0">
      <selection sqref="A1:J1"/>
    </sheetView>
  </sheetViews>
  <sheetFormatPr defaultColWidth="8.75" defaultRowHeight="13.5" x14ac:dyDescent="0.15"/>
  <cols>
    <col min="1" max="1" width="4.625" style="42" customWidth="1"/>
    <col min="2" max="3" width="8.75" style="42"/>
    <col min="4" max="5" width="10.5" style="42" customWidth="1"/>
    <col min="6" max="7" width="8.75" style="42"/>
    <col min="8" max="8" width="8.875" style="42" customWidth="1"/>
    <col min="9" max="9" width="16.5" style="42" customWidth="1"/>
    <col min="10" max="10" width="5" style="6" customWidth="1"/>
    <col min="11" max="16384" width="8.75" style="6"/>
  </cols>
  <sheetData>
    <row r="1" spans="1:10" ht="18.95" customHeight="1" x14ac:dyDescent="0.15">
      <c r="A1" s="745" t="s">
        <v>229</v>
      </c>
      <c r="B1" s="746"/>
      <c r="H1" s="743" t="s">
        <v>113</v>
      </c>
      <c r="I1" s="743"/>
      <c r="J1" s="137"/>
    </row>
    <row r="2" spans="1:10" s="1" customFormat="1" ht="37.5" customHeight="1" thickBot="1" x14ac:dyDescent="0.2">
      <c r="A2" s="758" t="s">
        <v>228</v>
      </c>
      <c r="B2" s="758"/>
      <c r="C2" s="758"/>
      <c r="D2" s="758"/>
      <c r="E2" s="758"/>
      <c r="F2" s="758"/>
      <c r="G2" s="758"/>
      <c r="H2" s="758"/>
      <c r="I2" s="758"/>
      <c r="J2" s="758"/>
    </row>
    <row r="3" spans="1:10" s="1" customFormat="1" ht="18.600000000000001" customHeight="1" thickBot="1" x14ac:dyDescent="0.2">
      <c r="A3" s="102"/>
      <c r="B3" s="102"/>
      <c r="C3" s="102"/>
      <c r="D3" s="592" t="s">
        <v>349</v>
      </c>
      <c r="E3" s="583"/>
      <c r="F3" s="605" t="s">
        <v>129</v>
      </c>
      <c r="G3" s="606"/>
      <c r="H3" s="606"/>
      <c r="I3" s="607"/>
      <c r="J3" s="140"/>
    </row>
    <row r="4" spans="1:10" s="1" customFormat="1" ht="18.600000000000001" customHeight="1" thickBot="1" x14ac:dyDescent="0.2">
      <c r="A4" s="102"/>
      <c r="B4" s="102"/>
      <c r="C4" s="102"/>
      <c r="D4" s="592" t="s">
        <v>217</v>
      </c>
      <c r="E4" s="583"/>
      <c r="F4" s="535"/>
      <c r="G4" s="549"/>
      <c r="H4" s="549"/>
      <c r="I4" s="536"/>
      <c r="J4" s="140"/>
    </row>
    <row r="5" spans="1:10" s="1" customFormat="1" ht="18.600000000000001" customHeight="1" thickBot="1" x14ac:dyDescent="0.2">
      <c r="A5" s="102"/>
      <c r="B5" s="102"/>
      <c r="C5" s="102"/>
      <c r="D5" s="752" t="s">
        <v>307</v>
      </c>
      <c r="E5" s="752"/>
      <c r="F5" s="752"/>
      <c r="G5" s="752"/>
      <c r="H5" s="752"/>
      <c r="I5" s="752"/>
      <c r="J5" s="140"/>
    </row>
    <row r="6" spans="1:10" s="1" customFormat="1" ht="18.600000000000001" customHeight="1" thickBot="1" x14ac:dyDescent="0.2">
      <c r="A6" s="102"/>
      <c r="B6" s="102"/>
      <c r="C6" s="102"/>
      <c r="D6" s="592" t="s">
        <v>218</v>
      </c>
      <c r="E6" s="583"/>
      <c r="F6" s="535"/>
      <c r="G6" s="536"/>
      <c r="H6" s="286" t="s">
        <v>219</v>
      </c>
      <c r="I6" s="131"/>
      <c r="J6" s="140"/>
    </row>
    <row r="7" spans="1:10" s="1" customFormat="1" ht="23.1" customHeight="1" thickBot="1" x14ac:dyDescent="0.2">
      <c r="A7" s="102"/>
      <c r="B7" s="102"/>
      <c r="C7" s="102"/>
      <c r="D7" s="592" t="s">
        <v>235</v>
      </c>
      <c r="E7" s="583"/>
      <c r="F7" s="535"/>
      <c r="G7" s="549"/>
      <c r="H7" s="549"/>
      <c r="I7" s="536"/>
      <c r="J7" s="140"/>
    </row>
    <row r="8" spans="1:10" ht="29.45" customHeight="1" thickBot="1" x14ac:dyDescent="0.2">
      <c r="A8" s="102"/>
      <c r="B8" s="102"/>
      <c r="C8" s="102"/>
      <c r="D8" s="592" t="s">
        <v>372</v>
      </c>
      <c r="E8" s="583"/>
      <c r="F8" s="535"/>
      <c r="G8" s="549"/>
      <c r="H8" s="549"/>
      <c r="I8" s="536"/>
      <c r="J8" s="8"/>
    </row>
    <row r="9" spans="1:10" ht="13.5" customHeight="1" thickBot="1" x14ac:dyDescent="0.2">
      <c r="A9" s="102"/>
      <c r="B9" s="102"/>
      <c r="C9" s="102"/>
      <c r="D9" s="136"/>
      <c r="E9" s="136"/>
      <c r="F9" s="127"/>
      <c r="G9" s="127"/>
      <c r="H9" s="127"/>
      <c r="I9" s="127"/>
      <c r="J9" s="8"/>
    </row>
    <row r="10" spans="1:10" ht="21" customHeight="1" thickBot="1" x14ac:dyDescent="0.2">
      <c r="A10" s="102"/>
      <c r="B10" s="723" t="s">
        <v>206</v>
      </c>
      <c r="C10" s="759"/>
      <c r="D10" s="759"/>
      <c r="E10" s="760"/>
      <c r="F10" s="761"/>
      <c r="G10" s="761"/>
      <c r="H10" s="761"/>
      <c r="I10" s="762"/>
      <c r="J10" s="8"/>
    </row>
    <row r="11" spans="1:10" ht="15" customHeight="1" x14ac:dyDescent="0.15">
      <c r="A11" s="9"/>
      <c r="B11" s="9"/>
      <c r="C11" s="9"/>
      <c r="D11" s="9"/>
      <c r="E11" s="9"/>
      <c r="F11" s="9"/>
      <c r="G11" s="9"/>
      <c r="H11" s="9"/>
      <c r="I11" s="9"/>
      <c r="J11" s="8"/>
    </row>
    <row r="12" spans="1:10" ht="24" customHeight="1" thickBot="1" x14ac:dyDescent="0.2">
      <c r="A12" s="9"/>
      <c r="B12" s="722" t="s">
        <v>192</v>
      </c>
      <c r="C12" s="722"/>
      <c r="D12" s="722"/>
      <c r="E12" s="734" t="s">
        <v>140</v>
      </c>
      <c r="F12" s="735"/>
      <c r="G12" s="735"/>
      <c r="H12" s="759"/>
      <c r="I12" s="763"/>
      <c r="J12" s="8"/>
    </row>
    <row r="13" spans="1:10" ht="57" customHeight="1" x14ac:dyDescent="0.15">
      <c r="A13" s="9"/>
      <c r="B13" s="727" t="s">
        <v>203</v>
      </c>
      <c r="C13" s="727"/>
      <c r="D13" s="728"/>
      <c r="E13" s="729"/>
      <c r="F13" s="730"/>
      <c r="G13" s="731"/>
      <c r="H13" s="732" t="s">
        <v>262</v>
      </c>
      <c r="I13" s="733"/>
      <c r="J13" s="8"/>
    </row>
    <row r="14" spans="1:10" ht="57" customHeight="1" x14ac:dyDescent="0.15">
      <c r="A14" s="9"/>
      <c r="B14" s="727" t="s">
        <v>205</v>
      </c>
      <c r="C14" s="727"/>
      <c r="D14" s="728"/>
      <c r="E14" s="740"/>
      <c r="F14" s="741"/>
      <c r="G14" s="742"/>
      <c r="H14" s="732" t="s">
        <v>263</v>
      </c>
      <c r="I14" s="733"/>
      <c r="J14" s="8"/>
    </row>
    <row r="15" spans="1:10" ht="57" customHeight="1" x14ac:dyDescent="0.15">
      <c r="A15" s="9"/>
      <c r="B15" s="727" t="s">
        <v>425</v>
      </c>
      <c r="C15" s="727"/>
      <c r="D15" s="728"/>
      <c r="E15" s="740"/>
      <c r="F15" s="741"/>
      <c r="G15" s="742"/>
      <c r="H15" s="732" t="s">
        <v>195</v>
      </c>
      <c r="I15" s="733"/>
      <c r="J15" s="8"/>
    </row>
    <row r="16" spans="1:10" ht="57" customHeight="1" thickBot="1" x14ac:dyDescent="0.2">
      <c r="A16" s="9"/>
      <c r="B16" s="727" t="s">
        <v>402</v>
      </c>
      <c r="C16" s="727"/>
      <c r="D16" s="728"/>
      <c r="E16" s="737"/>
      <c r="F16" s="738"/>
      <c r="G16" s="739"/>
      <c r="H16" s="732" t="s">
        <v>264</v>
      </c>
      <c r="I16" s="733"/>
      <c r="J16" s="8"/>
    </row>
    <row r="17" spans="1:10" x14ac:dyDescent="0.15">
      <c r="A17" s="9"/>
      <c r="B17" s="9"/>
      <c r="C17" s="9"/>
      <c r="D17" s="9"/>
      <c r="E17" s="9"/>
      <c r="F17" s="9"/>
      <c r="G17" s="9"/>
      <c r="H17" s="9"/>
      <c r="I17" s="9"/>
      <c r="J17" s="8"/>
    </row>
  </sheetData>
  <mergeCells count="30">
    <mergeCell ref="B13:D13"/>
    <mergeCell ref="E13:G13"/>
    <mergeCell ref="H13:I13"/>
    <mergeCell ref="B16:D16"/>
    <mergeCell ref="E16:G16"/>
    <mergeCell ref="H16:I16"/>
    <mergeCell ref="B14:D14"/>
    <mergeCell ref="E14:G14"/>
    <mergeCell ref="H14:I14"/>
    <mergeCell ref="B15:D15"/>
    <mergeCell ref="E15:G15"/>
    <mergeCell ref="H15:I15"/>
    <mergeCell ref="B12:D12"/>
    <mergeCell ref="B10:D10"/>
    <mergeCell ref="E10:I10"/>
    <mergeCell ref="E12:I12"/>
    <mergeCell ref="D7:E7"/>
    <mergeCell ref="F7:I7"/>
    <mergeCell ref="D8:E8"/>
    <mergeCell ref="F8:I8"/>
    <mergeCell ref="F4:I4"/>
    <mergeCell ref="D5:I5"/>
    <mergeCell ref="F6:G6"/>
    <mergeCell ref="H1:I1"/>
    <mergeCell ref="F3:I3"/>
    <mergeCell ref="A2:J2"/>
    <mergeCell ref="A1:B1"/>
    <mergeCell ref="D3:E3"/>
    <mergeCell ref="D4:E4"/>
    <mergeCell ref="D6:E6"/>
  </mergeCells>
  <phoneticPr fontId="1"/>
  <pageMargins left="0.70866141732283472" right="0.70866141732283472" top="0.74803149606299213" bottom="0.74803149606299213" header="0.31496062992125984" footer="0.31496062992125984"/>
  <pageSetup paperSize="9" scale="97" orientation="portrait" r:id="rId1"/>
  <headerFooter>
    <oddHeader>&amp;R166V1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BB863-0A94-4F9D-B067-3FCBB61746FC}">
  <sheetPr>
    <tabColor theme="7" tint="0.79998168889431442"/>
  </sheetPr>
  <dimension ref="A1:L29"/>
  <sheetViews>
    <sheetView view="pageBreakPreview" zoomScale="85" zoomScaleNormal="100" zoomScaleSheetLayoutView="85" workbookViewId="0">
      <selection sqref="A1:K1"/>
    </sheetView>
  </sheetViews>
  <sheetFormatPr defaultColWidth="9" defaultRowHeight="13.5" x14ac:dyDescent="0.15"/>
  <cols>
    <col min="1" max="1" width="3.625" style="42" customWidth="1"/>
    <col min="2" max="2" width="16.625" style="42" customWidth="1"/>
    <col min="3" max="3" width="8.875" style="42" customWidth="1"/>
    <col min="4" max="4" width="13.375" style="42" customWidth="1"/>
    <col min="5" max="5" width="9" style="42"/>
    <col min="6" max="6" width="13.125" style="42" customWidth="1"/>
    <col min="7" max="7" width="9.625" style="42" customWidth="1"/>
    <col min="8" max="8" width="13.75" style="42" customWidth="1"/>
    <col min="9" max="9" width="9" style="42"/>
    <col min="10" max="10" width="11.75" style="42" customWidth="1"/>
    <col min="11" max="11" width="24.25" style="42" customWidth="1"/>
    <col min="12" max="12" width="3.25" style="42" customWidth="1"/>
    <col min="13" max="16384" width="9" style="42"/>
  </cols>
  <sheetData>
    <row r="1" spans="1:12" ht="21" customHeight="1" x14ac:dyDescent="0.15">
      <c r="A1" s="745" t="s">
        <v>227</v>
      </c>
      <c r="B1" s="746"/>
      <c r="J1" s="743" t="s">
        <v>113</v>
      </c>
      <c r="K1" s="743"/>
      <c r="L1" s="137"/>
    </row>
    <row r="2" spans="1:12" ht="33" customHeight="1" thickBot="1" x14ac:dyDescent="0.2">
      <c r="A2" s="770" t="s">
        <v>226</v>
      </c>
      <c r="B2" s="770"/>
      <c r="C2" s="770"/>
      <c r="D2" s="770"/>
      <c r="E2" s="770"/>
      <c r="F2" s="770"/>
      <c r="G2" s="770"/>
      <c r="H2" s="770"/>
      <c r="I2" s="770"/>
      <c r="J2" s="770"/>
      <c r="K2" s="770"/>
      <c r="L2" s="770"/>
    </row>
    <row r="3" spans="1:12" ht="20.100000000000001" customHeight="1" thickBot="1" x14ac:dyDescent="0.2">
      <c r="B3" s="9"/>
      <c r="C3" s="9"/>
      <c r="D3" s="9"/>
      <c r="E3" s="9"/>
      <c r="F3" s="592" t="s">
        <v>349</v>
      </c>
      <c r="G3" s="583"/>
      <c r="H3" s="605" t="s">
        <v>129</v>
      </c>
      <c r="I3" s="606"/>
      <c r="J3" s="606"/>
      <c r="K3" s="607"/>
    </row>
    <row r="4" spans="1:12" ht="20.100000000000001" customHeight="1" thickBot="1" x14ac:dyDescent="0.2">
      <c r="B4" s="9"/>
      <c r="C4" s="9"/>
      <c r="D4" s="9"/>
      <c r="E4" s="9"/>
      <c r="F4" s="592" t="s">
        <v>217</v>
      </c>
      <c r="G4" s="583"/>
      <c r="H4" s="535"/>
      <c r="I4" s="549"/>
      <c r="J4" s="549"/>
      <c r="K4" s="536"/>
    </row>
    <row r="5" spans="1:12" ht="19.5" customHeight="1" thickBot="1" x14ac:dyDescent="0.2">
      <c r="B5" s="9"/>
      <c r="C5" s="9"/>
      <c r="D5" s="9"/>
      <c r="E5" s="9"/>
      <c r="F5" s="586" t="s">
        <v>307</v>
      </c>
      <c r="G5" s="586"/>
      <c r="H5" s="586"/>
      <c r="I5" s="586"/>
      <c r="J5" s="586"/>
      <c r="K5" s="586"/>
    </row>
    <row r="6" spans="1:12" ht="20.100000000000001" customHeight="1" thickBot="1" x14ac:dyDescent="0.2">
      <c r="B6" s="9"/>
      <c r="C6" s="9"/>
      <c r="D6" s="9"/>
      <c r="E6" s="9"/>
      <c r="F6" s="592" t="s">
        <v>218</v>
      </c>
      <c r="G6" s="583"/>
      <c r="H6" s="535"/>
      <c r="I6" s="536"/>
      <c r="J6" s="286" t="s">
        <v>219</v>
      </c>
      <c r="K6" s="131"/>
    </row>
    <row r="7" spans="1:12" ht="35.1" customHeight="1" thickBot="1" x14ac:dyDescent="0.2">
      <c r="B7" s="9"/>
      <c r="C7" s="9"/>
      <c r="D7" s="9"/>
      <c r="E7" s="9"/>
      <c r="F7" s="592" t="s">
        <v>235</v>
      </c>
      <c r="G7" s="583"/>
      <c r="H7" s="535"/>
      <c r="I7" s="549"/>
      <c r="J7" s="549"/>
      <c r="K7" s="536"/>
    </row>
    <row r="8" spans="1:12" ht="32.1" customHeight="1" thickBot="1" x14ac:dyDescent="0.2">
      <c r="B8" s="9"/>
      <c r="C8" s="141"/>
      <c r="D8" s="141"/>
      <c r="E8" s="141"/>
      <c r="F8" s="592" t="s">
        <v>400</v>
      </c>
      <c r="G8" s="583"/>
      <c r="H8" s="535"/>
      <c r="I8" s="549"/>
      <c r="J8" s="549"/>
      <c r="K8" s="536"/>
    </row>
    <row r="9" spans="1:12" ht="11.45" customHeight="1" thickBot="1" x14ac:dyDescent="0.2">
      <c r="B9" s="9"/>
      <c r="C9" s="9"/>
      <c r="D9" s="9"/>
      <c r="E9" s="9"/>
      <c r="F9" s="9"/>
      <c r="G9" s="9"/>
      <c r="H9" s="9"/>
      <c r="I9" s="9"/>
      <c r="J9" s="9"/>
      <c r="K9" s="9"/>
    </row>
    <row r="10" spans="1:12" ht="30" customHeight="1" thickBot="1" x14ac:dyDescent="0.2">
      <c r="B10" s="592" t="s">
        <v>220</v>
      </c>
      <c r="C10" s="583"/>
      <c r="D10" s="605"/>
      <c r="E10" s="606"/>
      <c r="F10" s="606"/>
      <c r="G10" s="606"/>
      <c r="H10" s="606"/>
      <c r="I10" s="606"/>
      <c r="J10" s="606"/>
      <c r="K10" s="607"/>
    </row>
    <row r="11" spans="1:12" ht="15" customHeight="1" x14ac:dyDescent="0.15">
      <c r="B11" s="769"/>
      <c r="C11" s="769"/>
      <c r="D11" s="769"/>
      <c r="E11" s="769"/>
      <c r="F11" s="769"/>
      <c r="G11" s="769"/>
      <c r="H11" s="769"/>
      <c r="I11" s="769"/>
      <c r="J11" s="769"/>
      <c r="K11" s="769"/>
    </row>
    <row r="12" spans="1:12" ht="20.100000000000001" customHeight="1" x14ac:dyDescent="0.15">
      <c r="B12" s="592" t="s">
        <v>206</v>
      </c>
      <c r="C12" s="592" t="s">
        <v>210</v>
      </c>
      <c r="D12" s="592" t="s">
        <v>116</v>
      </c>
      <c r="E12" s="592"/>
      <c r="F12" s="592"/>
      <c r="G12" s="592"/>
      <c r="H12" s="592"/>
      <c r="I12" s="592"/>
      <c r="J12" s="592"/>
      <c r="K12" s="592"/>
    </row>
    <row r="13" spans="1:12" ht="14.1" customHeight="1" x14ac:dyDescent="0.15">
      <c r="B13" s="592"/>
      <c r="C13" s="592"/>
      <c r="D13" s="583" t="s">
        <v>265</v>
      </c>
      <c r="E13" s="611"/>
      <c r="F13" s="592" t="s">
        <v>114</v>
      </c>
      <c r="G13" s="592"/>
      <c r="H13" s="592" t="s">
        <v>213</v>
      </c>
      <c r="I13" s="592"/>
      <c r="J13" s="592"/>
      <c r="K13" s="592"/>
    </row>
    <row r="14" spans="1:12" ht="59.45" customHeight="1" thickBot="1" x14ac:dyDescent="0.2">
      <c r="B14" s="593"/>
      <c r="C14" s="593"/>
      <c r="D14" s="225" t="s">
        <v>212</v>
      </c>
      <c r="E14" s="225" t="s">
        <v>115</v>
      </c>
      <c r="F14" s="225" t="s">
        <v>211</v>
      </c>
      <c r="G14" s="225" t="s">
        <v>115</v>
      </c>
      <c r="H14" s="225" t="s">
        <v>223</v>
      </c>
      <c r="I14" s="225" t="s">
        <v>115</v>
      </c>
      <c r="J14" s="225" t="s">
        <v>214</v>
      </c>
      <c r="K14" s="165" t="s">
        <v>215</v>
      </c>
    </row>
    <row r="15" spans="1:12" x14ac:dyDescent="0.15">
      <c r="B15" s="307"/>
      <c r="C15" s="308"/>
      <c r="D15" s="309"/>
      <c r="E15" s="310"/>
      <c r="F15" s="309"/>
      <c r="G15" s="311"/>
      <c r="H15" s="309"/>
      <c r="I15" s="311"/>
      <c r="J15" s="312"/>
      <c r="K15" s="303">
        <f t="shared" ref="K15:K21" si="0">I15*J15/100</f>
        <v>0</v>
      </c>
    </row>
    <row r="16" spans="1:12" x14ac:dyDescent="0.15">
      <c r="B16" s="161"/>
      <c r="C16" s="142"/>
      <c r="D16" s="143"/>
      <c r="E16" s="144"/>
      <c r="F16" s="143"/>
      <c r="G16" s="145"/>
      <c r="H16" s="143"/>
      <c r="I16" s="145"/>
      <c r="J16" s="266"/>
      <c r="K16" s="303">
        <f t="shared" si="0"/>
        <v>0</v>
      </c>
    </row>
    <row r="17" spans="2:12" x14ac:dyDescent="0.15">
      <c r="B17" s="161"/>
      <c r="C17" s="142"/>
      <c r="D17" s="143"/>
      <c r="E17" s="144"/>
      <c r="F17" s="143"/>
      <c r="G17" s="145"/>
      <c r="H17" s="143"/>
      <c r="I17" s="145"/>
      <c r="J17" s="266"/>
      <c r="K17" s="303">
        <f t="shared" si="0"/>
        <v>0</v>
      </c>
    </row>
    <row r="18" spans="2:12" x14ac:dyDescent="0.15">
      <c r="B18" s="161"/>
      <c r="C18" s="142"/>
      <c r="D18" s="143"/>
      <c r="E18" s="144"/>
      <c r="F18" s="143"/>
      <c r="G18" s="145"/>
      <c r="H18" s="143"/>
      <c r="I18" s="145"/>
      <c r="J18" s="266"/>
      <c r="K18" s="303">
        <f t="shared" si="0"/>
        <v>0</v>
      </c>
    </row>
    <row r="19" spans="2:12" x14ac:dyDescent="0.15">
      <c r="B19" s="161"/>
      <c r="C19" s="142"/>
      <c r="D19" s="143"/>
      <c r="E19" s="144"/>
      <c r="F19" s="143"/>
      <c r="G19" s="145"/>
      <c r="H19" s="143"/>
      <c r="I19" s="145"/>
      <c r="J19" s="266"/>
      <c r="K19" s="303">
        <f t="shared" si="0"/>
        <v>0</v>
      </c>
    </row>
    <row r="20" spans="2:12" x14ac:dyDescent="0.15">
      <c r="B20" s="161"/>
      <c r="C20" s="142"/>
      <c r="D20" s="143"/>
      <c r="E20" s="144"/>
      <c r="F20" s="143"/>
      <c r="G20" s="145"/>
      <c r="H20" s="143"/>
      <c r="I20" s="145"/>
      <c r="J20" s="266"/>
      <c r="K20" s="303">
        <f t="shared" si="0"/>
        <v>0</v>
      </c>
    </row>
    <row r="21" spans="2:12" ht="14.25" thickBot="1" x14ac:dyDescent="0.2">
      <c r="B21" s="313"/>
      <c r="C21" s="314"/>
      <c r="D21" s="315"/>
      <c r="E21" s="316"/>
      <c r="F21" s="315"/>
      <c r="G21" s="317"/>
      <c r="H21" s="315"/>
      <c r="I21" s="317"/>
      <c r="J21" s="267"/>
      <c r="K21" s="303">
        <f t="shared" si="0"/>
        <v>0</v>
      </c>
    </row>
    <row r="22" spans="2:12" x14ac:dyDescent="0.15">
      <c r="B22" s="224" t="s">
        <v>117</v>
      </c>
      <c r="C22" s="304">
        <f>SUM(C15:C21)</f>
        <v>0</v>
      </c>
      <c r="D22" s="305" t="s">
        <v>3</v>
      </c>
      <c r="E22" s="306">
        <f>SUM(E15:E21)</f>
        <v>0</v>
      </c>
      <c r="F22" s="305" t="s">
        <v>45</v>
      </c>
      <c r="G22" s="306">
        <f>SUM(G15:G21)</f>
        <v>0</v>
      </c>
      <c r="H22" s="305" t="s">
        <v>46</v>
      </c>
      <c r="I22" s="306">
        <f>SUM(I15:I21)</f>
        <v>0</v>
      </c>
      <c r="J22" s="304" t="s">
        <v>47</v>
      </c>
      <c r="K22" s="146">
        <f>SUM(K15:K21)</f>
        <v>0</v>
      </c>
    </row>
    <row r="23" spans="2:12" x14ac:dyDescent="0.15">
      <c r="B23" s="72"/>
      <c r="C23" s="147">
        <f>E22+G22+I22+K22</f>
        <v>0</v>
      </c>
      <c r="D23" s="9"/>
      <c r="E23" s="9"/>
      <c r="F23" s="9"/>
      <c r="G23" s="9"/>
      <c r="H23" s="9"/>
      <c r="I23" s="9"/>
      <c r="J23" s="9"/>
      <c r="K23" s="9"/>
    </row>
    <row r="24" spans="2:12" x14ac:dyDescent="0.15">
      <c r="B24" s="148" t="s">
        <v>118</v>
      </c>
      <c r="C24" s="147"/>
      <c r="D24" s="9"/>
      <c r="E24" s="9"/>
      <c r="F24" s="9"/>
      <c r="G24" s="9"/>
      <c r="H24" s="9"/>
      <c r="I24" s="9"/>
      <c r="J24" s="9"/>
      <c r="K24" s="9"/>
    </row>
    <row r="25" spans="2:12" s="9" customFormat="1" ht="15.95" customHeight="1" x14ac:dyDescent="0.15">
      <c r="B25" s="148"/>
    </row>
    <row r="26" spans="2:12" ht="30.6" customHeight="1" x14ac:dyDescent="0.15">
      <c r="B26" s="767" t="s">
        <v>266</v>
      </c>
      <c r="C26" s="767"/>
      <c r="D26" s="767"/>
      <c r="E26" s="767"/>
      <c r="F26" s="767"/>
      <c r="G26" s="767"/>
      <c r="H26" s="767"/>
      <c r="I26" s="767"/>
      <c r="J26" s="222"/>
      <c r="K26" s="149"/>
      <c r="L26" s="117"/>
    </row>
    <row r="27" spans="2:12" ht="18.600000000000001" customHeight="1" x14ac:dyDescent="0.15">
      <c r="B27" s="768"/>
      <c r="C27" s="768"/>
      <c r="D27" s="768"/>
      <c r="E27" s="768"/>
      <c r="F27" s="592" t="s">
        <v>204</v>
      </c>
      <c r="G27" s="592"/>
      <c r="H27" s="592"/>
      <c r="I27" s="592"/>
      <c r="J27" s="765"/>
      <c r="K27" s="766"/>
    </row>
    <row r="28" spans="2:12" ht="47.25" customHeight="1" x14ac:dyDescent="0.15">
      <c r="B28" s="727" t="s">
        <v>221</v>
      </c>
      <c r="C28" s="727"/>
      <c r="D28" s="727"/>
      <c r="E28" s="727"/>
      <c r="F28" s="764" t="s">
        <v>222</v>
      </c>
      <c r="G28" s="764"/>
      <c r="H28" s="764" t="e">
        <f>(ROUNDDOWN((G22+K22)/(E22+G22+I22)*100,1))</f>
        <v>#DIV/0!</v>
      </c>
      <c r="I28" s="764"/>
      <c r="J28" s="765"/>
      <c r="K28" s="766"/>
    </row>
    <row r="29" spans="2:12" ht="14.45" customHeight="1" x14ac:dyDescent="0.15">
      <c r="B29" s="9"/>
      <c r="C29" s="9"/>
      <c r="D29" s="9"/>
      <c r="E29" s="9"/>
      <c r="F29" s="9"/>
      <c r="G29" s="9"/>
      <c r="H29" s="9"/>
      <c r="I29" s="9"/>
      <c r="J29" s="9"/>
      <c r="K29" s="9"/>
    </row>
  </sheetData>
  <mergeCells count="31">
    <mergeCell ref="F7:G7"/>
    <mergeCell ref="H7:K7"/>
    <mergeCell ref="F4:G4"/>
    <mergeCell ref="H4:K4"/>
    <mergeCell ref="F5:K5"/>
    <mergeCell ref="F6:G6"/>
    <mergeCell ref="H6:I6"/>
    <mergeCell ref="A1:B1"/>
    <mergeCell ref="J1:K1"/>
    <mergeCell ref="A2:L2"/>
    <mergeCell ref="F3:G3"/>
    <mergeCell ref="H3:K3"/>
    <mergeCell ref="B12:B14"/>
    <mergeCell ref="C12:C14"/>
    <mergeCell ref="D12:K12"/>
    <mergeCell ref="D13:E13"/>
    <mergeCell ref="H13:K13"/>
    <mergeCell ref="F13:G13"/>
    <mergeCell ref="F8:G8"/>
    <mergeCell ref="H8:K8"/>
    <mergeCell ref="B10:C10"/>
    <mergeCell ref="D10:K10"/>
    <mergeCell ref="B11:K11"/>
    <mergeCell ref="B28:E28"/>
    <mergeCell ref="F28:G28"/>
    <mergeCell ref="H28:I28"/>
    <mergeCell ref="J28:K28"/>
    <mergeCell ref="B26:I26"/>
    <mergeCell ref="B27:E27"/>
    <mergeCell ref="F27:I27"/>
    <mergeCell ref="J27:K27"/>
  </mergeCells>
  <phoneticPr fontId="1"/>
  <pageMargins left="0.70866141732283472" right="0.70866141732283472" top="0.74803149606299213" bottom="0.74803149606299213" header="0.31496062992125984" footer="0.31496062992125984"/>
  <pageSetup paperSize="9" scale="62"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E6292-FEDF-44CE-A723-1160E56E8BA2}">
  <sheetPr>
    <tabColor theme="7" tint="0.79998168889431442"/>
    <pageSetUpPr fitToPage="1"/>
  </sheetPr>
  <dimension ref="B1:R125"/>
  <sheetViews>
    <sheetView view="pageBreakPreview" topLeftCell="B1" zoomScaleNormal="100" zoomScaleSheetLayoutView="100" workbookViewId="0">
      <selection activeCell="J3" sqref="J1:R1048576"/>
    </sheetView>
  </sheetViews>
  <sheetFormatPr defaultColWidth="9" defaultRowHeight="12" x14ac:dyDescent="0.15"/>
  <cols>
    <col min="1" max="1" width="3.375" style="13" customWidth="1"/>
    <col min="2" max="2" width="10.25" style="13" customWidth="1"/>
    <col min="3" max="3" width="60.5" style="13" customWidth="1"/>
    <col min="4" max="4" width="17" style="12" customWidth="1"/>
    <col min="5" max="5" width="15.25" style="12" customWidth="1"/>
    <col min="6" max="6" width="12.875" style="13" customWidth="1"/>
    <col min="7" max="7" width="9.125" style="13" bestFit="1" customWidth="1"/>
    <col min="8" max="8" width="21.75" style="13" customWidth="1"/>
    <col min="9" max="9" width="17.75" style="13" customWidth="1"/>
    <col min="10" max="10" width="18.125" style="101" bestFit="1" customWidth="1"/>
    <col min="11" max="11" width="12" style="49" hidden="1" customWidth="1"/>
    <col min="12" max="12" width="8" style="49" hidden="1" customWidth="1"/>
    <col min="13" max="13" width="17.25" style="49" hidden="1" customWidth="1"/>
    <col min="14" max="14" width="14.125" style="49" hidden="1" customWidth="1"/>
    <col min="15" max="15" width="8" style="49" hidden="1" customWidth="1"/>
    <col min="16" max="16" width="23" style="49" hidden="1" customWidth="1"/>
    <col min="17" max="17" width="5.75" style="49" hidden="1" customWidth="1"/>
    <col min="18" max="18" width="9" style="110"/>
    <col min="19" max="21" width="9" style="13"/>
    <col min="22" max="22" width="14.375" style="13" customWidth="1"/>
    <col min="23" max="16384" width="9" style="13"/>
  </cols>
  <sheetData>
    <row r="1" spans="2:18" s="110" customFormat="1" ht="18.600000000000001" customHeight="1" x14ac:dyDescent="0.15">
      <c r="B1" s="467" t="s">
        <v>243</v>
      </c>
      <c r="C1" s="467"/>
      <c r="D1" s="467"/>
      <c r="E1" s="467"/>
      <c r="F1" s="467"/>
      <c r="G1" s="467"/>
      <c r="H1" s="467"/>
      <c r="I1" s="460" t="s">
        <v>113</v>
      </c>
      <c r="J1" s="460"/>
      <c r="K1" s="49"/>
      <c r="L1" s="49"/>
      <c r="M1" s="49"/>
      <c r="N1" s="49"/>
      <c r="O1" s="49"/>
      <c r="P1" s="49"/>
      <c r="Q1" s="49"/>
    </row>
    <row r="2" spans="2:18" s="110" customFormat="1" ht="32.450000000000003" customHeight="1" x14ac:dyDescent="0.15">
      <c r="B2" s="468" t="s">
        <v>244</v>
      </c>
      <c r="C2" s="468"/>
      <c r="D2" s="468"/>
      <c r="E2" s="468"/>
      <c r="F2" s="468"/>
      <c r="G2" s="468"/>
      <c r="H2" s="468"/>
      <c r="I2" s="468"/>
      <c r="J2" s="468"/>
      <c r="K2" s="108" t="s">
        <v>60</v>
      </c>
      <c r="L2" s="49"/>
      <c r="M2" s="49"/>
      <c r="N2" s="109" t="s">
        <v>61</v>
      </c>
      <c r="O2" s="49"/>
      <c r="P2" s="49"/>
      <c r="Q2" s="49"/>
    </row>
    <row r="3" spans="2:18" ht="60.6" customHeight="1" x14ac:dyDescent="0.15">
      <c r="B3" s="226" t="s">
        <v>51</v>
      </c>
      <c r="C3" s="227" t="s">
        <v>131</v>
      </c>
      <c r="D3" s="227" t="s">
        <v>55</v>
      </c>
      <c r="E3" s="226" t="s">
        <v>56</v>
      </c>
      <c r="F3" s="461" t="s">
        <v>140</v>
      </c>
      <c r="G3" s="462"/>
      <c r="H3" s="463"/>
      <c r="I3" s="227" t="s">
        <v>139</v>
      </c>
      <c r="J3" s="227" t="s">
        <v>57</v>
      </c>
      <c r="K3" s="323" t="s">
        <v>62</v>
      </c>
      <c r="L3" s="324" t="s">
        <v>126</v>
      </c>
      <c r="M3" s="324" t="s">
        <v>127</v>
      </c>
      <c r="N3" s="324" t="b">
        <v>1</v>
      </c>
      <c r="O3" s="324" t="s">
        <v>126</v>
      </c>
      <c r="P3" s="324" t="s">
        <v>128</v>
      </c>
    </row>
    <row r="4" spans="2:18" ht="40.5" customHeight="1" x14ac:dyDescent="0.15">
      <c r="B4" s="443" t="s">
        <v>0</v>
      </c>
      <c r="C4" s="464" t="s">
        <v>405</v>
      </c>
      <c r="D4" s="230" t="s">
        <v>346</v>
      </c>
      <c r="E4" s="17" t="s">
        <v>59</v>
      </c>
      <c r="F4" s="367">
        <f>③Form1!J64</f>
        <v>0</v>
      </c>
      <c r="G4" s="368">
        <f>③Form1!K64</f>
        <v>0</v>
      </c>
      <c r="H4" s="369">
        <f>③Form1!L64</f>
        <v>1</v>
      </c>
      <c r="I4" s="447" t="s">
        <v>58</v>
      </c>
      <c r="J4" s="438" t="s">
        <v>65</v>
      </c>
      <c r="K4" s="324"/>
      <c r="L4" s="324"/>
      <c r="M4" s="324"/>
      <c r="N4" s="324"/>
      <c r="O4" s="324"/>
      <c r="P4" s="324"/>
      <c r="Q4" s="49">
        <f>F4+G4+H4</f>
        <v>1</v>
      </c>
      <c r="R4" s="11" t="str">
        <f>IF(Q4=15,"","There are missing entries in Form 1")</f>
        <v>There are missing entries in Form 1</v>
      </c>
    </row>
    <row r="5" spans="2:18" ht="36.950000000000003" customHeight="1" x14ac:dyDescent="0.15">
      <c r="B5" s="452"/>
      <c r="C5" s="465"/>
      <c r="D5" s="231" t="s">
        <v>347</v>
      </c>
      <c r="E5" s="364" t="s">
        <v>59</v>
      </c>
      <c r="F5" s="370">
        <f>③Form1!M64</f>
        <v>0</v>
      </c>
      <c r="G5" s="371">
        <f>③Form1!N64</f>
        <v>0</v>
      </c>
      <c r="H5" s="372">
        <f>③Form1!O64</f>
        <v>0</v>
      </c>
      <c r="I5" s="449"/>
      <c r="J5" s="440"/>
      <c r="K5" s="324"/>
      <c r="L5" s="324"/>
      <c r="M5" s="324"/>
      <c r="N5" s="324"/>
      <c r="O5" s="324"/>
      <c r="P5" s="324"/>
      <c r="Q5" s="49">
        <f>F5+G5+H5</f>
        <v>0</v>
      </c>
      <c r="R5" s="11" t="str">
        <f>IF(Q5=10,"","There are missing entries in Form 1")</f>
        <v>There are missing entries in Form 1</v>
      </c>
    </row>
    <row r="6" spans="2:18" ht="33.950000000000003" customHeight="1" thickBot="1" x14ac:dyDescent="0.2">
      <c r="B6" s="444"/>
      <c r="C6" s="466"/>
      <c r="D6" s="363"/>
      <c r="E6" s="366"/>
      <c r="F6" s="469" t="s">
        <v>407</v>
      </c>
      <c r="G6" s="470"/>
      <c r="H6" s="471"/>
      <c r="I6" s="233"/>
      <c r="J6" s="234"/>
      <c r="K6" s="324"/>
      <c r="L6" s="324"/>
      <c r="M6" s="324"/>
      <c r="N6" s="324"/>
      <c r="O6" s="324"/>
      <c r="P6" s="324"/>
    </row>
    <row r="7" spans="2:18" ht="108" customHeight="1" x14ac:dyDescent="0.15">
      <c r="B7" s="443" t="s">
        <v>26</v>
      </c>
      <c r="C7" s="19" t="s">
        <v>69</v>
      </c>
      <c r="D7" s="22" t="s">
        <v>60</v>
      </c>
      <c r="E7" s="25" t="s">
        <v>59</v>
      </c>
      <c r="F7" s="326"/>
      <c r="G7" s="365"/>
      <c r="H7" s="361"/>
      <c r="I7" s="235" t="s">
        <v>141</v>
      </c>
      <c r="J7" s="445" t="s">
        <v>64</v>
      </c>
      <c r="K7" s="324" t="b">
        <v>0</v>
      </c>
      <c r="L7" s="324" t="b">
        <v>0</v>
      </c>
      <c r="M7" s="324"/>
      <c r="N7" s="324"/>
      <c r="O7" s="324"/>
      <c r="P7" s="324"/>
      <c r="Q7" s="49">
        <f>COUNTIF(K7:P7,TRUE)</f>
        <v>0</v>
      </c>
      <c r="R7" s="11" t="str">
        <f t="shared" ref="R7:R27" si="0">IF(Q7=1,"","Not filled in or duplicately filled in")</f>
        <v>Not filled in or duplicately filled in</v>
      </c>
    </row>
    <row r="8" spans="2:18" ht="54" customHeight="1" x14ac:dyDescent="0.15">
      <c r="B8" s="444"/>
      <c r="C8" s="19" t="s">
        <v>70</v>
      </c>
      <c r="D8" s="21" t="s">
        <v>61</v>
      </c>
      <c r="E8" s="34" t="s">
        <v>59</v>
      </c>
      <c r="F8" s="359"/>
      <c r="G8" s="112"/>
      <c r="H8" s="360"/>
      <c r="I8" s="235" t="s">
        <v>63</v>
      </c>
      <c r="J8" s="446"/>
      <c r="K8" s="324"/>
      <c r="L8" s="324"/>
      <c r="M8" s="324"/>
      <c r="N8" s="324" t="b">
        <v>0</v>
      </c>
      <c r="O8" s="324" t="b">
        <v>0</v>
      </c>
      <c r="P8" s="324"/>
      <c r="Q8" s="49">
        <f>COUNTIF(K8:P8,TRUE)</f>
        <v>0</v>
      </c>
      <c r="R8" s="11" t="str">
        <f t="shared" si="0"/>
        <v>Not filled in or duplicately filled in</v>
      </c>
    </row>
    <row r="9" spans="2:18" ht="170.1" customHeight="1" x14ac:dyDescent="0.15">
      <c r="B9" s="443" t="s">
        <v>27</v>
      </c>
      <c r="C9" s="19" t="s">
        <v>410</v>
      </c>
      <c r="D9" s="22" t="s">
        <v>60</v>
      </c>
      <c r="E9" s="25" t="s">
        <v>59</v>
      </c>
      <c r="F9" s="326"/>
      <c r="G9" s="26"/>
      <c r="H9" s="361"/>
      <c r="I9" s="447" t="s">
        <v>142</v>
      </c>
      <c r="J9" s="232"/>
      <c r="K9" s="324" t="b">
        <v>0</v>
      </c>
      <c r="L9" s="324" t="b">
        <v>0</v>
      </c>
      <c r="M9" s="324"/>
      <c r="N9" s="324"/>
      <c r="O9" s="324"/>
      <c r="P9" s="324"/>
      <c r="Q9" s="49">
        <f>COUNTIF(K9:P9,TRUE)</f>
        <v>0</v>
      </c>
      <c r="R9" s="11" t="str">
        <f t="shared" si="0"/>
        <v>Not filled in or duplicately filled in</v>
      </c>
    </row>
    <row r="10" spans="2:18" ht="49.5" customHeight="1" x14ac:dyDescent="0.15">
      <c r="B10" s="452"/>
      <c r="C10" s="19" t="s">
        <v>208</v>
      </c>
      <c r="D10" s="22" t="s">
        <v>60</v>
      </c>
      <c r="E10" s="25" t="s">
        <v>59</v>
      </c>
      <c r="F10" s="326"/>
      <c r="G10" s="26"/>
      <c r="H10" s="361"/>
      <c r="I10" s="448"/>
      <c r="J10" s="236"/>
      <c r="K10" s="324" t="b">
        <v>0</v>
      </c>
      <c r="L10" s="324" t="b">
        <v>0</v>
      </c>
      <c r="M10" s="324"/>
      <c r="N10" s="324"/>
      <c r="O10" s="324"/>
      <c r="P10" s="324"/>
      <c r="Q10" s="49">
        <f>COUNTIF(K10:P10,TRUE)</f>
        <v>0</v>
      </c>
      <c r="R10" s="11" t="str">
        <f t="shared" si="0"/>
        <v>Not filled in or duplicately filled in</v>
      </c>
    </row>
    <row r="11" spans="2:18" ht="51.95" customHeight="1" x14ac:dyDescent="0.15">
      <c r="B11" s="444"/>
      <c r="C11" s="19" t="s">
        <v>209</v>
      </c>
      <c r="D11" s="21" t="s">
        <v>61</v>
      </c>
      <c r="E11" s="30" t="s">
        <v>59</v>
      </c>
      <c r="F11" s="291"/>
      <c r="G11" s="27"/>
      <c r="H11" s="362"/>
      <c r="I11" s="449"/>
      <c r="J11" s="234"/>
      <c r="K11" s="324"/>
      <c r="L11" s="324"/>
      <c r="M11" s="324"/>
      <c r="N11" s="324" t="b">
        <v>0</v>
      </c>
      <c r="O11" s="324" t="b">
        <v>0</v>
      </c>
      <c r="P11" s="324"/>
      <c r="Q11" s="49">
        <f t="shared" ref="Q11:Q14" si="1">COUNTIF(K11:P11,TRUE)</f>
        <v>0</v>
      </c>
      <c r="R11" s="11" t="str">
        <f t="shared" si="0"/>
        <v>Not filled in or duplicately filled in</v>
      </c>
    </row>
    <row r="12" spans="2:18" ht="92.1" customHeight="1" x14ac:dyDescent="0.15">
      <c r="B12" s="443" t="s">
        <v>28</v>
      </c>
      <c r="C12" s="19" t="s">
        <v>143</v>
      </c>
      <c r="D12" s="21" t="s">
        <v>61</v>
      </c>
      <c r="E12" s="30" t="s">
        <v>368</v>
      </c>
      <c r="F12" s="291"/>
      <c r="G12" s="27"/>
      <c r="H12" s="293"/>
      <c r="I12" s="447" t="s">
        <v>276</v>
      </c>
      <c r="J12" s="438" t="s">
        <v>64</v>
      </c>
      <c r="K12" s="324"/>
      <c r="L12" s="324"/>
      <c r="M12" s="324"/>
      <c r="N12" s="324" t="b">
        <v>0</v>
      </c>
      <c r="O12" s="324" t="b">
        <v>0</v>
      </c>
      <c r="P12" s="324"/>
      <c r="Q12" s="49">
        <f t="shared" si="1"/>
        <v>0</v>
      </c>
      <c r="R12" s="11" t="str">
        <f t="shared" si="0"/>
        <v>Not filled in or duplicately filled in</v>
      </c>
    </row>
    <row r="13" spans="2:18" ht="73.5" customHeight="1" x14ac:dyDescent="0.15">
      <c r="B13" s="452"/>
      <c r="C13" s="19" t="s">
        <v>144</v>
      </c>
      <c r="D13" s="21" t="s">
        <v>61</v>
      </c>
      <c r="E13" s="30" t="s">
        <v>368</v>
      </c>
      <c r="F13" s="291"/>
      <c r="G13" s="27"/>
      <c r="H13" s="293"/>
      <c r="I13" s="448"/>
      <c r="J13" s="439"/>
      <c r="K13" s="324"/>
      <c r="L13" s="324"/>
      <c r="M13" s="324"/>
      <c r="N13" s="324" t="b">
        <v>0</v>
      </c>
      <c r="O13" s="324" t="b">
        <v>0</v>
      </c>
      <c r="P13" s="324"/>
      <c r="Q13" s="49">
        <f t="shared" si="1"/>
        <v>0</v>
      </c>
      <c r="R13" s="11" t="str">
        <f t="shared" si="0"/>
        <v>Not filled in or duplicately filled in</v>
      </c>
    </row>
    <row r="14" spans="2:18" ht="72.95" customHeight="1" x14ac:dyDescent="0.15">
      <c r="B14" s="444"/>
      <c r="C14" s="19" t="s">
        <v>145</v>
      </c>
      <c r="D14" s="21" t="s">
        <v>61</v>
      </c>
      <c r="E14" s="30" t="s">
        <v>368</v>
      </c>
      <c r="F14" s="291"/>
      <c r="G14" s="27"/>
      <c r="H14" s="293"/>
      <c r="I14" s="449"/>
      <c r="J14" s="440"/>
      <c r="K14" s="324"/>
      <c r="L14" s="324"/>
      <c r="M14" s="324"/>
      <c r="N14" s="324" t="b">
        <v>0</v>
      </c>
      <c r="O14" s="324" t="b">
        <v>0</v>
      </c>
      <c r="P14" s="324"/>
      <c r="Q14" s="49">
        <f t="shared" si="1"/>
        <v>0</v>
      </c>
      <c r="R14" s="11" t="str">
        <f t="shared" si="0"/>
        <v>Not filled in or duplicately filled in</v>
      </c>
    </row>
    <row r="15" spans="2:18" ht="45" customHeight="1" x14ac:dyDescent="0.15">
      <c r="B15" s="450" t="s">
        <v>5</v>
      </c>
      <c r="C15" s="19" t="s">
        <v>146</v>
      </c>
      <c r="D15" s="22" t="s">
        <v>60</v>
      </c>
      <c r="E15" s="23" t="s">
        <v>59</v>
      </c>
      <c r="F15" s="326"/>
      <c r="G15" s="26"/>
      <c r="H15" s="361"/>
      <c r="I15" s="447" t="s">
        <v>276</v>
      </c>
      <c r="J15" s="445" t="s">
        <v>64</v>
      </c>
      <c r="K15" s="324" t="b">
        <v>0</v>
      </c>
      <c r="L15" s="324" t="b">
        <v>0</v>
      </c>
      <c r="M15" s="324"/>
      <c r="N15" s="324"/>
      <c r="O15" s="324"/>
      <c r="P15" s="324"/>
      <c r="Q15" s="49">
        <f t="shared" ref="Q15:Q67" si="2">COUNTIF(K15:P15,TRUE)</f>
        <v>0</v>
      </c>
      <c r="R15" s="11" t="str">
        <f t="shared" si="0"/>
        <v>Not filled in or duplicately filled in</v>
      </c>
    </row>
    <row r="16" spans="2:18" ht="45" customHeight="1" x14ac:dyDescent="0.15">
      <c r="B16" s="451"/>
      <c r="C16" s="19" t="s">
        <v>147</v>
      </c>
      <c r="D16" s="21" t="s">
        <v>61</v>
      </c>
      <c r="E16" s="30" t="s">
        <v>59</v>
      </c>
      <c r="F16" s="291"/>
      <c r="G16" s="27"/>
      <c r="H16" s="362"/>
      <c r="I16" s="448"/>
      <c r="J16" s="453"/>
      <c r="K16" s="324"/>
      <c r="L16" s="324"/>
      <c r="M16" s="324"/>
      <c r="N16" s="324" t="b">
        <v>0</v>
      </c>
      <c r="O16" s="324" t="b">
        <v>0</v>
      </c>
      <c r="P16" s="324"/>
      <c r="Q16" s="49">
        <f t="shared" si="2"/>
        <v>0</v>
      </c>
      <c r="R16" s="11" t="str">
        <f t="shared" si="0"/>
        <v>Not filled in or duplicately filled in</v>
      </c>
    </row>
    <row r="17" spans="2:18" ht="45" customHeight="1" x14ac:dyDescent="0.15">
      <c r="B17" s="450" t="s">
        <v>5</v>
      </c>
      <c r="C17" s="384" t="s">
        <v>428</v>
      </c>
      <c r="D17" s="22" t="s">
        <v>60</v>
      </c>
      <c r="E17" s="23" t="s">
        <v>59</v>
      </c>
      <c r="F17" s="326"/>
      <c r="G17" s="26"/>
      <c r="H17" s="361"/>
      <c r="I17" s="448"/>
      <c r="J17" s="453"/>
      <c r="K17" s="324" t="b">
        <v>0</v>
      </c>
      <c r="L17" s="324" t="b">
        <v>0</v>
      </c>
      <c r="M17" s="324"/>
      <c r="N17" s="324"/>
      <c r="O17" s="324"/>
      <c r="P17" s="324"/>
      <c r="Q17" s="49">
        <f t="shared" si="2"/>
        <v>0</v>
      </c>
      <c r="R17" s="11" t="str">
        <f t="shared" si="0"/>
        <v>Not filled in or duplicately filled in</v>
      </c>
    </row>
    <row r="18" spans="2:18" ht="45" customHeight="1" x14ac:dyDescent="0.15">
      <c r="B18" s="451"/>
      <c r="C18" s="384" t="s">
        <v>429</v>
      </c>
      <c r="D18" s="21" t="s">
        <v>61</v>
      </c>
      <c r="E18" s="30" t="s">
        <v>59</v>
      </c>
      <c r="F18" s="291"/>
      <c r="G18" s="27"/>
      <c r="H18" s="362"/>
      <c r="I18" s="449"/>
      <c r="J18" s="446"/>
      <c r="K18" s="324"/>
      <c r="L18" s="324"/>
      <c r="M18" s="324"/>
      <c r="N18" s="324" t="b">
        <v>0</v>
      </c>
      <c r="O18" s="324" t="b">
        <v>0</v>
      </c>
      <c r="P18" s="324"/>
      <c r="Q18" s="49">
        <f t="shared" si="2"/>
        <v>0</v>
      </c>
      <c r="R18" s="11" t="str">
        <f t="shared" si="0"/>
        <v>Not filled in or duplicately filled in</v>
      </c>
    </row>
    <row r="19" spans="2:18" ht="51.95" customHeight="1" x14ac:dyDescent="0.15">
      <c r="B19" s="15" t="s">
        <v>29</v>
      </c>
      <c r="C19" s="24" t="s">
        <v>148</v>
      </c>
      <c r="D19" s="22" t="s">
        <v>60</v>
      </c>
      <c r="E19" s="23" t="s">
        <v>59</v>
      </c>
      <c r="F19" s="326"/>
      <c r="G19" s="26"/>
      <c r="H19" s="361"/>
      <c r="I19" s="447" t="s">
        <v>276</v>
      </c>
      <c r="J19" s="438" t="s">
        <v>369</v>
      </c>
      <c r="K19" s="324" t="b">
        <v>0</v>
      </c>
      <c r="L19" s="324" t="b">
        <v>0</v>
      </c>
      <c r="M19" s="324"/>
      <c r="N19" s="324"/>
      <c r="O19" s="324"/>
      <c r="P19" s="324"/>
      <c r="Q19" s="49">
        <f t="shared" si="2"/>
        <v>0</v>
      </c>
      <c r="R19" s="11" t="str">
        <f t="shared" si="0"/>
        <v>Not filled in or duplicately filled in</v>
      </c>
    </row>
    <row r="20" spans="2:18" ht="83.1" customHeight="1" x14ac:dyDescent="0.15">
      <c r="B20" s="18"/>
      <c r="C20" s="24" t="s">
        <v>149</v>
      </c>
      <c r="D20" s="21" t="s">
        <v>61</v>
      </c>
      <c r="E20" s="30" t="s">
        <v>368</v>
      </c>
      <c r="F20" s="291"/>
      <c r="G20" s="27"/>
      <c r="H20" s="292"/>
      <c r="I20" s="448"/>
      <c r="J20" s="439"/>
      <c r="K20" s="324"/>
      <c r="L20" s="324"/>
      <c r="M20" s="324"/>
      <c r="N20" s="324" t="b">
        <v>0</v>
      </c>
      <c r="O20" s="324" t="b">
        <v>0</v>
      </c>
      <c r="P20" s="324"/>
      <c r="Q20" s="49">
        <f t="shared" si="2"/>
        <v>0</v>
      </c>
      <c r="R20" s="11" t="str">
        <f t="shared" si="0"/>
        <v>Not filled in or duplicately filled in</v>
      </c>
    </row>
    <row r="21" spans="2:18" ht="81" customHeight="1" x14ac:dyDescent="0.15">
      <c r="B21" s="18"/>
      <c r="C21" s="24" t="s">
        <v>150</v>
      </c>
      <c r="D21" s="21" t="s">
        <v>61</v>
      </c>
      <c r="E21" s="30" t="s">
        <v>368</v>
      </c>
      <c r="F21" s="291"/>
      <c r="G21" s="27"/>
      <c r="H21" s="293"/>
      <c r="I21" s="448"/>
      <c r="J21" s="439"/>
      <c r="K21" s="324"/>
      <c r="L21" s="324"/>
      <c r="M21" s="324"/>
      <c r="N21" s="324" t="b">
        <v>0</v>
      </c>
      <c r="O21" s="324" t="b">
        <v>0</v>
      </c>
      <c r="P21" s="324"/>
      <c r="Q21" s="49">
        <f t="shared" si="2"/>
        <v>0</v>
      </c>
      <c r="R21" s="11" t="str">
        <f t="shared" si="0"/>
        <v>Not filled in or duplicately filled in</v>
      </c>
    </row>
    <row r="22" spans="2:18" ht="83.45" customHeight="1" x14ac:dyDescent="0.15">
      <c r="B22" s="20"/>
      <c r="C22" s="24" t="s">
        <v>151</v>
      </c>
      <c r="D22" s="21" t="s">
        <v>61</v>
      </c>
      <c r="E22" s="30" t="s">
        <v>368</v>
      </c>
      <c r="F22" s="291"/>
      <c r="G22" s="27"/>
      <c r="H22" s="293"/>
      <c r="I22" s="449"/>
      <c r="J22" s="440"/>
      <c r="K22" s="324"/>
      <c r="L22" s="324"/>
      <c r="M22" s="324"/>
      <c r="N22" s="324" t="b">
        <v>0</v>
      </c>
      <c r="O22" s="324" t="b">
        <v>0</v>
      </c>
      <c r="P22" s="324"/>
      <c r="Q22" s="49">
        <f t="shared" si="2"/>
        <v>0</v>
      </c>
      <c r="R22" s="11" t="str">
        <f t="shared" si="0"/>
        <v>Not filled in or duplicately filled in</v>
      </c>
    </row>
    <row r="23" spans="2:18" ht="101.45" customHeight="1" x14ac:dyDescent="0.15">
      <c r="B23" s="15" t="s">
        <v>35</v>
      </c>
      <c r="C23" s="24" t="s">
        <v>152</v>
      </c>
      <c r="D23" s="22" t="s">
        <v>60</v>
      </c>
      <c r="E23" s="23" t="s">
        <v>59</v>
      </c>
      <c r="F23" s="326"/>
      <c r="G23" s="26"/>
      <c r="H23" s="361"/>
      <c r="I23" s="447" t="s">
        <v>276</v>
      </c>
      <c r="J23" s="438" t="s">
        <v>64</v>
      </c>
      <c r="K23" s="324" t="b">
        <v>0</v>
      </c>
      <c r="L23" s="324" t="b">
        <v>0</v>
      </c>
      <c r="M23" s="324"/>
      <c r="N23" s="324"/>
      <c r="O23" s="324"/>
      <c r="P23" s="324"/>
      <c r="Q23" s="49">
        <f t="shared" si="2"/>
        <v>0</v>
      </c>
      <c r="R23" s="11" t="str">
        <f t="shared" si="0"/>
        <v>Not filled in or duplicately filled in</v>
      </c>
    </row>
    <row r="24" spans="2:18" ht="104.45" customHeight="1" x14ac:dyDescent="0.15">
      <c r="B24" s="18"/>
      <c r="C24" s="24" t="s">
        <v>153</v>
      </c>
      <c r="D24" s="21" t="s">
        <v>61</v>
      </c>
      <c r="E24" s="30" t="s">
        <v>59</v>
      </c>
      <c r="F24" s="291"/>
      <c r="G24" s="27"/>
      <c r="H24" s="292"/>
      <c r="I24" s="448"/>
      <c r="J24" s="439"/>
      <c r="K24" s="324"/>
      <c r="L24" s="324"/>
      <c r="M24" s="324"/>
      <c r="N24" s="324" t="b">
        <v>0</v>
      </c>
      <c r="O24" s="324" t="b">
        <v>0</v>
      </c>
      <c r="P24" s="324"/>
      <c r="Q24" s="49">
        <f t="shared" si="2"/>
        <v>0</v>
      </c>
      <c r="R24" s="11" t="str">
        <f t="shared" si="0"/>
        <v>Not filled in or duplicately filled in</v>
      </c>
    </row>
    <row r="25" spans="2:18" ht="77.099999999999994" customHeight="1" x14ac:dyDescent="0.15">
      <c r="B25" s="18"/>
      <c r="C25" s="24" t="s">
        <v>154</v>
      </c>
      <c r="D25" s="21" t="s">
        <v>61</v>
      </c>
      <c r="E25" s="30" t="s">
        <v>59</v>
      </c>
      <c r="F25" s="291"/>
      <c r="G25" s="27"/>
      <c r="H25" s="293"/>
      <c r="I25" s="449"/>
      <c r="J25" s="440"/>
      <c r="K25" s="324"/>
      <c r="L25" s="324"/>
      <c r="M25" s="324"/>
      <c r="N25" s="324" t="b">
        <v>0</v>
      </c>
      <c r="O25" s="324" t="b">
        <v>0</v>
      </c>
      <c r="P25" s="324"/>
      <c r="Q25" s="49">
        <f t="shared" si="2"/>
        <v>0</v>
      </c>
      <c r="R25" s="11" t="str">
        <f t="shared" si="0"/>
        <v>Not filled in or duplicately filled in</v>
      </c>
    </row>
    <row r="26" spans="2:18" ht="74.45" customHeight="1" x14ac:dyDescent="0.15">
      <c r="B26" s="15" t="s">
        <v>30</v>
      </c>
      <c r="C26" s="24" t="s">
        <v>71</v>
      </c>
      <c r="D26" s="22" t="s">
        <v>60</v>
      </c>
      <c r="E26" s="23" t="s">
        <v>59</v>
      </c>
      <c r="F26" s="326"/>
      <c r="G26" s="26"/>
      <c r="H26" s="361"/>
      <c r="I26" s="233" t="s">
        <v>142</v>
      </c>
      <c r="J26" s="232"/>
      <c r="K26" s="324" t="b">
        <v>0</v>
      </c>
      <c r="L26" s="324" t="b">
        <v>0</v>
      </c>
      <c r="M26" s="324"/>
      <c r="N26" s="324"/>
      <c r="O26" s="324"/>
      <c r="P26" s="324"/>
      <c r="Q26" s="49">
        <f t="shared" si="2"/>
        <v>0</v>
      </c>
      <c r="R26" s="11" t="str">
        <f t="shared" si="0"/>
        <v>Not filled in or duplicately filled in</v>
      </c>
    </row>
    <row r="27" spans="2:18" ht="71.45" customHeight="1" thickBot="1" x14ac:dyDescent="0.2">
      <c r="B27" s="15" t="s">
        <v>31</v>
      </c>
      <c r="C27" s="24" t="s">
        <v>72</v>
      </c>
      <c r="D27" s="22" t="s">
        <v>60</v>
      </c>
      <c r="E27" s="23" t="s">
        <v>368</v>
      </c>
      <c r="F27" s="374"/>
      <c r="G27" s="358"/>
      <c r="H27" s="375"/>
      <c r="I27" s="233" t="s">
        <v>142</v>
      </c>
      <c r="J27" s="232"/>
      <c r="K27" s="324" t="b">
        <v>0</v>
      </c>
      <c r="L27" s="324" t="b">
        <v>0</v>
      </c>
      <c r="M27" s="324"/>
      <c r="N27" s="324"/>
      <c r="O27" s="324"/>
      <c r="P27" s="324"/>
      <c r="Q27" s="49">
        <f t="shared" si="2"/>
        <v>0</v>
      </c>
      <c r="R27" s="11" t="str">
        <f t="shared" si="0"/>
        <v>Not filled in or duplicately filled in</v>
      </c>
    </row>
    <row r="28" spans="2:18" ht="36.75" customHeight="1" x14ac:dyDescent="0.15">
      <c r="B28" s="443" t="s">
        <v>32</v>
      </c>
      <c r="C28" s="464" t="s">
        <v>404</v>
      </c>
      <c r="D28" s="230" t="s">
        <v>254</v>
      </c>
      <c r="E28" s="17" t="s">
        <v>59</v>
      </c>
      <c r="F28" s="328">
        <f>⑥Form4!E36</f>
        <v>0</v>
      </c>
      <c r="G28" s="329">
        <f>⑥Form4!E37</f>
        <v>0</v>
      </c>
      <c r="H28" s="330">
        <f>⑥Form4!E38</f>
        <v>0</v>
      </c>
      <c r="I28" s="447" t="s">
        <v>66</v>
      </c>
      <c r="J28" s="490" t="s">
        <v>65</v>
      </c>
      <c r="K28" s="324"/>
      <c r="L28" s="324"/>
      <c r="M28" s="324"/>
      <c r="N28" s="324"/>
      <c r="O28" s="324"/>
      <c r="P28" s="324"/>
      <c r="Q28" s="49">
        <f>F28+G28+H28</f>
        <v>0</v>
      </c>
      <c r="R28" s="11" t="str">
        <f>IF(Q28=7,"","There are missing entries in Form 4")</f>
        <v>There are missing entries in Form 4</v>
      </c>
    </row>
    <row r="29" spans="2:18" ht="36.950000000000003" customHeight="1" x14ac:dyDescent="0.15">
      <c r="B29" s="452"/>
      <c r="C29" s="465"/>
      <c r="D29" s="231" t="s">
        <v>255</v>
      </c>
      <c r="E29" s="30" t="s">
        <v>59</v>
      </c>
      <c r="F29" s="370">
        <f>⑥Form4!E39</f>
        <v>0</v>
      </c>
      <c r="G29" s="371">
        <f>⑥Form4!E40</f>
        <v>0</v>
      </c>
      <c r="H29" s="372"/>
      <c r="I29" s="449"/>
      <c r="J29" s="490"/>
      <c r="K29" s="324"/>
      <c r="L29" s="324"/>
      <c r="M29" s="324"/>
      <c r="N29" s="324"/>
      <c r="O29" s="324"/>
      <c r="P29" s="324"/>
      <c r="Q29" s="49">
        <f>F29+G29+H29</f>
        <v>0</v>
      </c>
      <c r="R29" s="11" t="str">
        <f>IF(Q29=4,"","There are missing entries in Form 4")</f>
        <v>There are missing entries in Form 4</v>
      </c>
    </row>
    <row r="30" spans="2:18" ht="30" customHeight="1" thickBot="1" x14ac:dyDescent="0.2">
      <c r="B30" s="444"/>
      <c r="C30" s="466"/>
      <c r="D30" s="31"/>
      <c r="E30" s="373"/>
      <c r="F30" s="457" t="s">
        <v>408</v>
      </c>
      <c r="G30" s="458"/>
      <c r="H30" s="459"/>
      <c r="I30" s="235"/>
      <c r="J30" s="237"/>
      <c r="K30" s="324"/>
      <c r="L30" s="324"/>
      <c r="M30" s="324"/>
      <c r="N30" s="324"/>
      <c r="O30" s="324"/>
      <c r="P30" s="324"/>
      <c r="R30" s="11"/>
    </row>
    <row r="31" spans="2:18" ht="92.45" customHeight="1" x14ac:dyDescent="0.15">
      <c r="B31" s="15" t="s">
        <v>37</v>
      </c>
      <c r="C31" s="24" t="s">
        <v>155</v>
      </c>
      <c r="D31" s="22" t="s">
        <v>60</v>
      </c>
      <c r="E31" s="23" t="s">
        <v>368</v>
      </c>
      <c r="F31" s="326"/>
      <c r="G31" s="26"/>
      <c r="H31" s="376"/>
      <c r="I31" s="447" t="s">
        <v>276</v>
      </c>
      <c r="J31" s="438" t="s">
        <v>64</v>
      </c>
      <c r="K31" s="324" t="b">
        <v>0</v>
      </c>
      <c r="L31" s="324" t="b">
        <v>0</v>
      </c>
      <c r="M31" s="324"/>
      <c r="N31" s="324"/>
      <c r="O31" s="324"/>
      <c r="P31" s="324"/>
      <c r="Q31" s="49">
        <f t="shared" ref="Q31:Q34" si="3">COUNTIF(K31:P31,TRUE)</f>
        <v>0</v>
      </c>
      <c r="R31" s="11" t="str">
        <f t="shared" ref="R31:R53" si="4">IF(Q31=1,"","Not filled in or duplicately filled in")</f>
        <v>Not filled in or duplicately filled in</v>
      </c>
    </row>
    <row r="32" spans="2:18" ht="89.1" customHeight="1" x14ac:dyDescent="0.15">
      <c r="B32" s="18"/>
      <c r="C32" s="24" t="s">
        <v>156</v>
      </c>
      <c r="D32" s="21" t="s">
        <v>61</v>
      </c>
      <c r="E32" s="30" t="s">
        <v>368</v>
      </c>
      <c r="F32" s="291"/>
      <c r="G32" s="27"/>
      <c r="H32" s="292"/>
      <c r="I32" s="448"/>
      <c r="J32" s="439"/>
      <c r="K32" s="324"/>
      <c r="L32" s="324"/>
      <c r="M32" s="324"/>
      <c r="N32" s="324" t="b">
        <v>0</v>
      </c>
      <c r="O32" s="324" t="b">
        <v>0</v>
      </c>
      <c r="P32" s="324"/>
      <c r="Q32" s="49">
        <f t="shared" si="3"/>
        <v>0</v>
      </c>
      <c r="R32" s="11" t="str">
        <f t="shared" si="4"/>
        <v>Not filled in or duplicately filled in</v>
      </c>
    </row>
    <row r="33" spans="2:18" ht="89.1" customHeight="1" x14ac:dyDescent="0.15">
      <c r="B33" s="18"/>
      <c r="C33" s="24" t="s">
        <v>157</v>
      </c>
      <c r="D33" s="21" t="s">
        <v>61</v>
      </c>
      <c r="E33" s="30" t="s">
        <v>368</v>
      </c>
      <c r="F33" s="291"/>
      <c r="G33" s="27"/>
      <c r="H33" s="293"/>
      <c r="I33" s="448"/>
      <c r="J33" s="439"/>
      <c r="K33" s="324"/>
      <c r="L33" s="324"/>
      <c r="M33" s="324"/>
      <c r="N33" s="324" t="b">
        <v>0</v>
      </c>
      <c r="O33" s="324" t="b">
        <v>0</v>
      </c>
      <c r="P33" s="324"/>
      <c r="Q33" s="49">
        <f t="shared" si="3"/>
        <v>0</v>
      </c>
      <c r="R33" s="11" t="str">
        <f t="shared" si="4"/>
        <v>Not filled in or duplicately filled in</v>
      </c>
    </row>
    <row r="34" spans="2:18" ht="89.1" customHeight="1" x14ac:dyDescent="0.15">
      <c r="B34" s="20"/>
      <c r="C34" s="24" t="s">
        <v>158</v>
      </c>
      <c r="D34" s="21" t="s">
        <v>61</v>
      </c>
      <c r="E34" s="30" t="s">
        <v>368</v>
      </c>
      <c r="F34" s="291"/>
      <c r="G34" s="27"/>
      <c r="H34" s="293"/>
      <c r="I34" s="449"/>
      <c r="J34" s="440"/>
      <c r="K34" s="324"/>
      <c r="L34" s="324"/>
      <c r="M34" s="324"/>
      <c r="N34" s="324" t="b">
        <v>0</v>
      </c>
      <c r="O34" s="324" t="b">
        <v>0</v>
      </c>
      <c r="P34" s="324"/>
      <c r="Q34" s="49">
        <f t="shared" si="3"/>
        <v>0</v>
      </c>
      <c r="R34" s="11" t="str">
        <f t="shared" si="4"/>
        <v>Not filled in or duplicately filled in</v>
      </c>
    </row>
    <row r="35" spans="2:18" ht="40.5" customHeight="1" x14ac:dyDescent="0.15">
      <c r="B35" s="443" t="s">
        <v>36</v>
      </c>
      <c r="C35" s="464" t="s">
        <v>267</v>
      </c>
      <c r="D35" s="441" t="s">
        <v>60</v>
      </c>
      <c r="E35" s="491" t="s">
        <v>59</v>
      </c>
      <c r="F35" s="326"/>
      <c r="G35" s="26"/>
      <c r="H35" s="294"/>
      <c r="I35" s="447" t="s">
        <v>160</v>
      </c>
      <c r="J35" s="438"/>
      <c r="K35" s="324" t="b">
        <v>0</v>
      </c>
      <c r="L35" s="324" t="b">
        <v>0</v>
      </c>
      <c r="M35" s="324"/>
      <c r="N35" s="324"/>
      <c r="O35" s="324"/>
      <c r="P35" s="324"/>
      <c r="Q35" s="49">
        <f t="shared" si="2"/>
        <v>0</v>
      </c>
      <c r="R35" s="11" t="str">
        <f t="shared" si="4"/>
        <v>Not filled in or duplicately filled in</v>
      </c>
    </row>
    <row r="36" spans="2:18" ht="170.45" customHeight="1" x14ac:dyDescent="0.15">
      <c r="B36" s="452"/>
      <c r="C36" s="466"/>
      <c r="D36" s="442"/>
      <c r="E36" s="492"/>
      <c r="F36" s="454" t="s">
        <v>159</v>
      </c>
      <c r="G36" s="455"/>
      <c r="H36" s="456"/>
      <c r="I36" s="449"/>
      <c r="J36" s="439"/>
      <c r="K36" s="324"/>
      <c r="L36" s="324"/>
      <c r="M36" s="324"/>
      <c r="N36" s="324"/>
      <c r="O36" s="324"/>
      <c r="P36" s="324"/>
      <c r="R36" s="11"/>
    </row>
    <row r="37" spans="2:18" ht="76.5" customHeight="1" x14ac:dyDescent="0.15">
      <c r="B37" s="15" t="s">
        <v>33</v>
      </c>
      <c r="C37" s="24" t="s">
        <v>268</v>
      </c>
      <c r="D37" s="22" t="s">
        <v>60</v>
      </c>
      <c r="E37" s="25" t="s">
        <v>59</v>
      </c>
      <c r="F37" s="326"/>
      <c r="G37" s="26"/>
      <c r="H37" s="296"/>
      <c r="I37" s="233" t="s">
        <v>161</v>
      </c>
      <c r="J37" s="237"/>
      <c r="K37" s="324" t="b">
        <v>0</v>
      </c>
      <c r="L37" s="324" t="b">
        <v>0</v>
      </c>
      <c r="M37" s="324"/>
      <c r="N37" s="324"/>
      <c r="O37" s="324"/>
      <c r="P37" s="324"/>
      <c r="Q37" s="49">
        <f t="shared" ref="Q37:Q41" si="5">COUNTIF(K37:P37,TRUE)</f>
        <v>0</v>
      </c>
      <c r="R37" s="11" t="str">
        <f t="shared" si="4"/>
        <v>Not filled in or duplicately filled in</v>
      </c>
    </row>
    <row r="38" spans="2:18" ht="144.6" customHeight="1" x14ac:dyDescent="0.15">
      <c r="B38" s="15" t="s">
        <v>38</v>
      </c>
      <c r="C38" s="24" t="s">
        <v>162</v>
      </c>
      <c r="D38" s="21" t="s">
        <v>61</v>
      </c>
      <c r="E38" s="30" t="s">
        <v>59</v>
      </c>
      <c r="F38" s="291"/>
      <c r="G38" s="27"/>
      <c r="H38" s="292"/>
      <c r="I38" s="235" t="s">
        <v>163</v>
      </c>
      <c r="J38" s="237"/>
      <c r="K38" s="324"/>
      <c r="L38" s="324"/>
      <c r="M38" s="324"/>
      <c r="N38" s="324" t="b">
        <v>0</v>
      </c>
      <c r="O38" s="324" t="b">
        <v>0</v>
      </c>
      <c r="P38" s="324"/>
      <c r="Q38" s="49">
        <f t="shared" si="5"/>
        <v>0</v>
      </c>
      <c r="R38" s="11" t="str">
        <f t="shared" si="4"/>
        <v>Not filled in or duplicately filled in</v>
      </c>
    </row>
    <row r="39" spans="2:18" ht="80.45" customHeight="1" x14ac:dyDescent="0.15">
      <c r="B39" s="18"/>
      <c r="C39" s="24" t="s">
        <v>164</v>
      </c>
      <c r="D39" s="21" t="s">
        <v>61</v>
      </c>
      <c r="E39" s="30" t="s">
        <v>59</v>
      </c>
      <c r="F39" s="291"/>
      <c r="G39" s="27"/>
      <c r="H39" s="293"/>
      <c r="I39" s="233" t="s">
        <v>77</v>
      </c>
      <c r="J39" s="236"/>
      <c r="K39" s="324"/>
      <c r="L39" s="324"/>
      <c r="M39" s="324"/>
      <c r="N39" s="324" t="b">
        <v>0</v>
      </c>
      <c r="O39" s="324" t="b">
        <v>0</v>
      </c>
      <c r="P39" s="324"/>
      <c r="Q39" s="49">
        <f t="shared" si="5"/>
        <v>0</v>
      </c>
      <c r="R39" s="11" t="str">
        <f t="shared" si="4"/>
        <v>Not filled in or duplicately filled in</v>
      </c>
    </row>
    <row r="40" spans="2:18" ht="103.5" customHeight="1" x14ac:dyDescent="0.15">
      <c r="B40" s="15" t="s">
        <v>39</v>
      </c>
      <c r="C40" s="24" t="s">
        <v>165</v>
      </c>
      <c r="D40" s="21" t="s">
        <v>61</v>
      </c>
      <c r="E40" s="30" t="s">
        <v>59</v>
      </c>
      <c r="F40" s="291"/>
      <c r="G40" s="27"/>
      <c r="H40" s="292"/>
      <c r="I40" s="235" t="s">
        <v>166</v>
      </c>
      <c r="J40" s="237"/>
      <c r="K40" s="324"/>
      <c r="L40" s="324"/>
      <c r="M40" s="324"/>
      <c r="N40" s="324" t="b">
        <v>0</v>
      </c>
      <c r="O40" s="324" t="b">
        <v>0</v>
      </c>
      <c r="P40" s="324"/>
      <c r="Q40" s="49">
        <f t="shared" si="5"/>
        <v>0</v>
      </c>
      <c r="R40" s="11" t="str">
        <f t="shared" si="4"/>
        <v>Not filled in or duplicately filled in</v>
      </c>
    </row>
    <row r="41" spans="2:18" ht="78.95" customHeight="1" x14ac:dyDescent="0.15">
      <c r="B41" s="18"/>
      <c r="C41" s="24" t="s">
        <v>73</v>
      </c>
      <c r="D41" s="21" t="s">
        <v>61</v>
      </c>
      <c r="E41" s="30" t="s">
        <v>59</v>
      </c>
      <c r="F41" s="291"/>
      <c r="G41" s="27"/>
      <c r="H41" s="293"/>
      <c r="I41" s="233" t="s">
        <v>167</v>
      </c>
      <c r="J41" s="236"/>
      <c r="K41" s="324"/>
      <c r="L41" s="324"/>
      <c r="M41" s="324"/>
      <c r="N41" s="324" t="b">
        <v>0</v>
      </c>
      <c r="O41" s="324" t="b">
        <v>0</v>
      </c>
      <c r="P41" s="324"/>
      <c r="Q41" s="49">
        <f t="shared" si="5"/>
        <v>0</v>
      </c>
      <c r="R41" s="11" t="str">
        <f t="shared" si="4"/>
        <v>Not filled in or duplicately filled in</v>
      </c>
    </row>
    <row r="42" spans="2:18" ht="99.6" customHeight="1" x14ac:dyDescent="0.15">
      <c r="B42" s="15" t="s">
        <v>40</v>
      </c>
      <c r="C42" s="24" t="s">
        <v>269</v>
      </c>
      <c r="D42" s="16" t="s">
        <v>60</v>
      </c>
      <c r="E42" s="17" t="s">
        <v>59</v>
      </c>
      <c r="F42" s="326"/>
      <c r="G42" s="26"/>
      <c r="H42" s="297"/>
      <c r="I42" s="238"/>
      <c r="J42" s="232"/>
      <c r="K42" s="324" t="b">
        <v>0</v>
      </c>
      <c r="L42" s="324" t="b">
        <v>0</v>
      </c>
      <c r="M42" s="324"/>
      <c r="N42" s="324"/>
      <c r="O42" s="324"/>
      <c r="P42" s="324"/>
      <c r="Q42" s="49">
        <f t="shared" si="2"/>
        <v>0</v>
      </c>
      <c r="R42" s="11" t="str">
        <f t="shared" si="4"/>
        <v>Not filled in or duplicately filled in</v>
      </c>
    </row>
    <row r="43" spans="2:18" ht="125.45" customHeight="1" x14ac:dyDescent="0.15">
      <c r="B43" s="15" t="s">
        <v>24</v>
      </c>
      <c r="C43" s="24" t="s">
        <v>74</v>
      </c>
      <c r="D43" s="22" t="s">
        <v>60</v>
      </c>
      <c r="E43" s="23" t="s">
        <v>59</v>
      </c>
      <c r="F43" s="326"/>
      <c r="G43" s="26"/>
      <c r="H43" s="293"/>
      <c r="I43" s="432" t="s">
        <v>67</v>
      </c>
      <c r="J43" s="435" t="s">
        <v>65</v>
      </c>
      <c r="K43" s="324" t="b">
        <v>0</v>
      </c>
      <c r="L43" s="324" t="b">
        <v>0</v>
      </c>
      <c r="M43" s="324"/>
      <c r="N43" s="324"/>
      <c r="O43" s="324"/>
      <c r="P43" s="324"/>
      <c r="Q43" s="49">
        <f t="shared" si="2"/>
        <v>0</v>
      </c>
      <c r="R43" s="11" t="str">
        <f t="shared" si="4"/>
        <v>Not filled in or duplicately filled in</v>
      </c>
    </row>
    <row r="44" spans="2:18" ht="102.95" customHeight="1" x14ac:dyDescent="0.15">
      <c r="B44" s="15" t="s">
        <v>23</v>
      </c>
      <c r="C44" s="24" t="s">
        <v>75</v>
      </c>
      <c r="D44" s="33" t="s">
        <v>61</v>
      </c>
      <c r="E44" s="34" t="s">
        <v>59</v>
      </c>
      <c r="F44" s="326"/>
      <c r="G44" s="26"/>
      <c r="H44" s="293"/>
      <c r="I44" s="433"/>
      <c r="J44" s="436"/>
      <c r="K44" s="324"/>
      <c r="L44" s="324"/>
      <c r="M44" s="324"/>
      <c r="N44" s="324" t="b">
        <v>0</v>
      </c>
      <c r="O44" s="324" t="b">
        <v>0</v>
      </c>
      <c r="P44" s="324"/>
      <c r="Q44" s="49">
        <f t="shared" si="2"/>
        <v>0</v>
      </c>
      <c r="R44" s="11" t="str">
        <f>IF(Q44=1,"","Not filled in or duplicately filled in")</f>
        <v>Not filled in or duplicately filled in</v>
      </c>
    </row>
    <row r="45" spans="2:18" ht="219.95" customHeight="1" x14ac:dyDescent="0.15">
      <c r="B45" s="35" t="s">
        <v>22</v>
      </c>
      <c r="C45" s="24" t="s">
        <v>382</v>
      </c>
      <c r="D45" s="33" t="s">
        <v>61</v>
      </c>
      <c r="E45" s="34" t="s">
        <v>59</v>
      </c>
      <c r="F45" s="326"/>
      <c r="G45" s="26"/>
      <c r="H45" s="293"/>
      <c r="I45" s="434"/>
      <c r="J45" s="437"/>
      <c r="K45" s="324"/>
      <c r="L45" s="324"/>
      <c r="M45" s="324"/>
      <c r="N45" s="324" t="b">
        <v>0</v>
      </c>
      <c r="O45" s="324" t="b">
        <v>0</v>
      </c>
      <c r="P45" s="324"/>
      <c r="Q45" s="49">
        <f t="shared" si="2"/>
        <v>0</v>
      </c>
      <c r="R45" s="11" t="str">
        <f t="shared" si="4"/>
        <v>Not filled in or duplicately filled in</v>
      </c>
    </row>
    <row r="46" spans="2:18" ht="41.45" customHeight="1" x14ac:dyDescent="0.15">
      <c r="B46" s="15" t="s">
        <v>21</v>
      </c>
      <c r="C46" s="24" t="s">
        <v>168</v>
      </c>
      <c r="D46" s="22" t="s">
        <v>60</v>
      </c>
      <c r="E46" s="23" t="s">
        <v>59</v>
      </c>
      <c r="F46" s="326"/>
      <c r="G46" s="26"/>
      <c r="H46" s="298"/>
      <c r="I46" s="239"/>
      <c r="J46" s="237"/>
      <c r="K46" s="324" t="b">
        <v>0</v>
      </c>
      <c r="L46" s="324" t="b">
        <v>0</v>
      </c>
      <c r="M46" s="324"/>
      <c r="N46" s="324"/>
      <c r="O46" s="324"/>
      <c r="P46" s="324"/>
      <c r="Q46" s="49">
        <f t="shared" si="2"/>
        <v>0</v>
      </c>
      <c r="R46" s="11" t="str">
        <f t="shared" si="4"/>
        <v>Not filled in or duplicately filled in</v>
      </c>
    </row>
    <row r="47" spans="2:18" ht="241.5" customHeight="1" x14ac:dyDescent="0.15">
      <c r="B47" s="35" t="s">
        <v>20</v>
      </c>
      <c r="C47" s="24" t="s">
        <v>383</v>
      </c>
      <c r="D47" s="22" t="s">
        <v>60</v>
      </c>
      <c r="E47" s="23" t="s">
        <v>59</v>
      </c>
      <c r="F47" s="325"/>
      <c r="G47" s="29"/>
      <c r="H47" s="296"/>
      <c r="I47" s="235" t="s">
        <v>68</v>
      </c>
      <c r="J47" s="237" t="s">
        <v>169</v>
      </c>
      <c r="K47" s="324" t="b">
        <v>0</v>
      </c>
      <c r="L47" s="324" t="b">
        <v>0</v>
      </c>
      <c r="M47" s="324"/>
      <c r="N47" s="324"/>
      <c r="O47" s="324"/>
      <c r="P47" s="324"/>
      <c r="Q47" s="49">
        <f t="shared" si="2"/>
        <v>0</v>
      </c>
      <c r="R47" s="11" t="str">
        <f t="shared" si="4"/>
        <v>Not filled in or duplicately filled in</v>
      </c>
    </row>
    <row r="48" spans="2:18" ht="79.5" customHeight="1" x14ac:dyDescent="0.15">
      <c r="B48" s="15" t="s">
        <v>41</v>
      </c>
      <c r="C48" s="24" t="s">
        <v>270</v>
      </c>
      <c r="D48" s="33" t="s">
        <v>61</v>
      </c>
      <c r="E48" s="34" t="s">
        <v>59</v>
      </c>
      <c r="F48" s="295"/>
      <c r="G48" s="29"/>
      <c r="H48" s="293"/>
      <c r="I48" s="233" t="s">
        <v>142</v>
      </c>
      <c r="J48" s="237"/>
      <c r="K48" s="324"/>
      <c r="L48" s="324"/>
      <c r="M48" s="324"/>
      <c r="N48" s="324" t="b">
        <v>0</v>
      </c>
      <c r="O48" s="324" t="b">
        <v>0</v>
      </c>
      <c r="P48" s="324"/>
      <c r="Q48" s="49">
        <f t="shared" si="2"/>
        <v>0</v>
      </c>
      <c r="R48" s="11" t="str">
        <f t="shared" si="4"/>
        <v>Not filled in or duplicately filled in</v>
      </c>
    </row>
    <row r="49" spans="2:18" ht="66.599999999999994" customHeight="1" x14ac:dyDescent="0.15">
      <c r="B49" s="15" t="s">
        <v>42</v>
      </c>
      <c r="C49" s="24" t="s">
        <v>271</v>
      </c>
      <c r="D49" s="22" t="s">
        <v>60</v>
      </c>
      <c r="E49" s="23" t="s">
        <v>59</v>
      </c>
      <c r="F49" s="295"/>
      <c r="G49" s="29"/>
      <c r="H49" s="293"/>
      <c r="I49" s="233" t="s">
        <v>142</v>
      </c>
      <c r="J49" s="237"/>
      <c r="K49" s="324" t="b">
        <v>0</v>
      </c>
      <c r="L49" s="324" t="b">
        <v>0</v>
      </c>
      <c r="M49" s="324"/>
      <c r="N49" s="324"/>
      <c r="O49" s="324"/>
      <c r="P49" s="324"/>
      <c r="Q49" s="49">
        <f t="shared" si="2"/>
        <v>0</v>
      </c>
      <c r="R49" s="11" t="str">
        <f t="shared" si="4"/>
        <v>Not filled in or duplicately filled in</v>
      </c>
    </row>
    <row r="50" spans="2:18" ht="67.5" customHeight="1" x14ac:dyDescent="0.15">
      <c r="B50" s="15" t="s">
        <v>34</v>
      </c>
      <c r="C50" s="24" t="s">
        <v>272</v>
      </c>
      <c r="D50" s="22" t="s">
        <v>60</v>
      </c>
      <c r="E50" s="23" t="s">
        <v>59</v>
      </c>
      <c r="F50" s="295"/>
      <c r="G50" s="29"/>
      <c r="H50" s="293"/>
      <c r="I50" s="233" t="s">
        <v>142</v>
      </c>
      <c r="J50" s="237"/>
      <c r="K50" s="324" t="b">
        <v>0</v>
      </c>
      <c r="L50" s="324" t="b">
        <v>0</v>
      </c>
      <c r="M50" s="324"/>
      <c r="N50" s="324"/>
      <c r="O50" s="324"/>
      <c r="P50" s="324"/>
      <c r="Q50" s="49">
        <f t="shared" si="2"/>
        <v>0</v>
      </c>
      <c r="R50" s="11" t="str">
        <f t="shared" si="4"/>
        <v>Not filled in or duplicately filled in</v>
      </c>
    </row>
    <row r="51" spans="2:18" ht="53.1" customHeight="1" x14ac:dyDescent="0.15">
      <c r="B51" s="443" t="s">
        <v>43</v>
      </c>
      <c r="C51" s="24" t="s">
        <v>385</v>
      </c>
      <c r="D51" s="22" t="s">
        <v>60</v>
      </c>
      <c r="E51" s="23" t="s">
        <v>59</v>
      </c>
      <c r="F51" s="295"/>
      <c r="G51" s="29"/>
      <c r="H51" s="296"/>
      <c r="I51" s="447" t="s">
        <v>142</v>
      </c>
      <c r="J51" s="232"/>
      <c r="K51" s="324" t="b">
        <v>0</v>
      </c>
      <c r="L51" s="324" t="b">
        <v>0</v>
      </c>
      <c r="M51" s="324"/>
      <c r="N51" s="324"/>
      <c r="O51" s="324"/>
      <c r="P51" s="324"/>
      <c r="Q51" s="49">
        <f t="shared" si="2"/>
        <v>0</v>
      </c>
      <c r="R51" s="11" t="str">
        <f t="shared" si="4"/>
        <v>Not filled in or duplicately filled in</v>
      </c>
    </row>
    <row r="52" spans="2:18" ht="44.45" customHeight="1" x14ac:dyDescent="0.15">
      <c r="B52" s="452"/>
      <c r="C52" s="247" t="s">
        <v>384</v>
      </c>
      <c r="D52" s="22" t="s">
        <v>60</v>
      </c>
      <c r="E52" s="23" t="s">
        <v>59</v>
      </c>
      <c r="F52" s="295"/>
      <c r="G52" s="29"/>
      <c r="H52" s="293"/>
      <c r="I52" s="448"/>
      <c r="J52" s="236"/>
      <c r="K52" s="324" t="b">
        <v>0</v>
      </c>
      <c r="L52" s="324" t="b">
        <v>0</v>
      </c>
      <c r="M52" s="324"/>
      <c r="N52" s="324"/>
      <c r="O52" s="324"/>
      <c r="P52" s="324"/>
      <c r="Q52" s="49">
        <f t="shared" si="2"/>
        <v>0</v>
      </c>
      <c r="R52" s="11" t="str">
        <f t="shared" si="4"/>
        <v>Not filled in or duplicately filled in</v>
      </c>
    </row>
    <row r="53" spans="2:18" ht="42" customHeight="1" x14ac:dyDescent="0.15">
      <c r="B53" s="452"/>
      <c r="C53" s="247" t="s">
        <v>386</v>
      </c>
      <c r="D53" s="22" t="s">
        <v>60</v>
      </c>
      <c r="E53" s="23" t="s">
        <v>59</v>
      </c>
      <c r="F53" s="295"/>
      <c r="G53" s="29"/>
      <c r="H53" s="296"/>
      <c r="I53" s="448"/>
      <c r="J53" s="236"/>
      <c r="K53" s="324" t="b">
        <v>0</v>
      </c>
      <c r="L53" s="324" t="b">
        <v>0</v>
      </c>
      <c r="M53" s="324"/>
      <c r="N53" s="324"/>
      <c r="O53" s="324"/>
      <c r="P53" s="324"/>
      <c r="Q53" s="49">
        <f t="shared" si="2"/>
        <v>0</v>
      </c>
      <c r="R53" s="11" t="str">
        <f t="shared" si="4"/>
        <v>Not filled in or duplicately filled in</v>
      </c>
    </row>
    <row r="54" spans="2:18" ht="33" customHeight="1" x14ac:dyDescent="0.15">
      <c r="B54" s="452"/>
      <c r="C54" s="247" t="s">
        <v>387</v>
      </c>
      <c r="D54" s="22" t="s">
        <v>60</v>
      </c>
      <c r="E54" s="23" t="s">
        <v>59</v>
      </c>
      <c r="F54" s="295"/>
      <c r="G54" s="29"/>
      <c r="H54" s="296"/>
      <c r="I54" s="448"/>
      <c r="J54" s="236"/>
      <c r="K54" s="324" t="b">
        <v>0</v>
      </c>
      <c r="L54" s="324" t="b">
        <v>0</v>
      </c>
      <c r="M54" s="324"/>
      <c r="N54" s="324"/>
      <c r="O54" s="324"/>
      <c r="P54" s="324"/>
      <c r="Q54" s="49">
        <f t="shared" si="2"/>
        <v>0</v>
      </c>
      <c r="R54" s="11" t="str">
        <f t="shared" ref="R54:R66" si="6">IF(Q54=1,"","Not filled in or duplicately filled in")</f>
        <v>Not filled in or duplicately filled in</v>
      </c>
    </row>
    <row r="55" spans="2:18" ht="30.6" customHeight="1" x14ac:dyDescent="0.15">
      <c r="B55" s="452"/>
      <c r="C55" s="24" t="s">
        <v>76</v>
      </c>
      <c r="D55" s="22" t="s">
        <v>60</v>
      </c>
      <c r="E55" s="23" t="s">
        <v>59</v>
      </c>
      <c r="F55" s="295"/>
      <c r="G55" s="29"/>
      <c r="H55" s="296"/>
      <c r="I55" s="448"/>
      <c r="J55" s="236"/>
      <c r="K55" s="324" t="b">
        <v>0</v>
      </c>
      <c r="L55" s="324" t="b">
        <v>0</v>
      </c>
      <c r="M55" s="324"/>
      <c r="N55" s="324"/>
      <c r="O55" s="324"/>
      <c r="P55" s="324"/>
      <c r="Q55" s="49">
        <f t="shared" si="2"/>
        <v>0</v>
      </c>
      <c r="R55" s="11" t="str">
        <f t="shared" si="6"/>
        <v>Not filled in or duplicately filled in</v>
      </c>
    </row>
    <row r="56" spans="2:18" ht="32.450000000000003" customHeight="1" x14ac:dyDescent="0.15">
      <c r="B56" s="452"/>
      <c r="C56" s="24" t="s">
        <v>273</v>
      </c>
      <c r="D56" s="22" t="s">
        <v>60</v>
      </c>
      <c r="E56" s="23" t="s">
        <v>59</v>
      </c>
      <c r="F56" s="295"/>
      <c r="G56" s="29"/>
      <c r="H56" s="296"/>
      <c r="I56" s="448"/>
      <c r="J56" s="236"/>
      <c r="K56" s="324" t="b">
        <v>0</v>
      </c>
      <c r="L56" s="324" t="b">
        <v>0</v>
      </c>
      <c r="M56" s="324"/>
      <c r="N56" s="324"/>
      <c r="O56" s="324"/>
      <c r="P56" s="324"/>
      <c r="Q56" s="49">
        <f t="shared" si="2"/>
        <v>0</v>
      </c>
      <c r="R56" s="11" t="str">
        <f t="shared" si="6"/>
        <v>Not filled in or duplicately filled in</v>
      </c>
    </row>
    <row r="57" spans="2:18" ht="67.5" customHeight="1" x14ac:dyDescent="0.15">
      <c r="B57" s="452"/>
      <c r="C57" s="24" t="s">
        <v>388</v>
      </c>
      <c r="D57" s="22" t="s">
        <v>60</v>
      </c>
      <c r="E57" s="23" t="s">
        <v>59</v>
      </c>
      <c r="F57" s="327"/>
      <c r="G57" s="29"/>
      <c r="H57" s="296"/>
      <c r="I57" s="448"/>
      <c r="J57" s="236"/>
      <c r="K57" s="324" t="b">
        <v>0</v>
      </c>
      <c r="L57" s="324" t="b">
        <v>0</v>
      </c>
      <c r="M57" s="324"/>
      <c r="N57" s="324"/>
      <c r="O57" s="324"/>
      <c r="P57" s="324"/>
      <c r="Q57" s="49">
        <f t="shared" si="2"/>
        <v>0</v>
      </c>
      <c r="R57" s="11" t="str">
        <f t="shared" si="6"/>
        <v>Not filled in or duplicately filled in</v>
      </c>
    </row>
    <row r="58" spans="2:18" ht="41.25" customHeight="1" x14ac:dyDescent="0.15">
      <c r="B58" s="18"/>
      <c r="C58" s="248" t="s">
        <v>389</v>
      </c>
      <c r="D58" s="22" t="s">
        <v>60</v>
      </c>
      <c r="E58" s="23" t="s">
        <v>59</v>
      </c>
      <c r="F58" s="295"/>
      <c r="G58" s="29"/>
      <c r="H58" s="296"/>
      <c r="I58" s="448"/>
      <c r="J58" s="236"/>
      <c r="K58" s="324" t="b">
        <v>0</v>
      </c>
      <c r="L58" s="324" t="b">
        <v>0</v>
      </c>
      <c r="M58" s="324"/>
      <c r="N58" s="324"/>
      <c r="O58" s="324"/>
      <c r="P58" s="324"/>
      <c r="Q58" s="49">
        <f t="shared" si="2"/>
        <v>0</v>
      </c>
      <c r="R58" s="11" t="str">
        <f t="shared" si="6"/>
        <v>Not filled in or duplicately filled in</v>
      </c>
    </row>
    <row r="59" spans="2:18" ht="32.25" customHeight="1" x14ac:dyDescent="0.15">
      <c r="B59" s="18"/>
      <c r="C59" s="248" t="s">
        <v>390</v>
      </c>
      <c r="D59" s="33" t="s">
        <v>61</v>
      </c>
      <c r="E59" s="34" t="s">
        <v>59</v>
      </c>
      <c r="F59" s="295"/>
      <c r="G59" s="29"/>
      <c r="H59" s="293"/>
      <c r="I59" s="448"/>
      <c r="J59" s="236"/>
      <c r="K59" s="324"/>
      <c r="L59" s="324"/>
      <c r="M59" s="324"/>
      <c r="N59" s="324" t="b">
        <v>0</v>
      </c>
      <c r="O59" s="324" t="b">
        <v>0</v>
      </c>
      <c r="P59" s="324"/>
      <c r="Q59" s="49">
        <f t="shared" si="2"/>
        <v>0</v>
      </c>
      <c r="R59" s="11" t="str">
        <f t="shared" si="6"/>
        <v>Not filled in or duplicately filled in</v>
      </c>
    </row>
    <row r="60" spans="2:18" ht="32.25" customHeight="1" x14ac:dyDescent="0.15">
      <c r="B60" s="18"/>
      <c r="C60" s="248" t="s">
        <v>391</v>
      </c>
      <c r="D60" s="33" t="s">
        <v>61</v>
      </c>
      <c r="E60" s="34" t="s">
        <v>59</v>
      </c>
      <c r="F60" s="295"/>
      <c r="G60" s="29"/>
      <c r="H60" s="293"/>
      <c r="I60" s="448"/>
      <c r="J60" s="236"/>
      <c r="K60" s="324"/>
      <c r="L60" s="324"/>
      <c r="M60" s="324"/>
      <c r="N60" s="324" t="b">
        <v>0</v>
      </c>
      <c r="O60" s="324" t="b">
        <v>0</v>
      </c>
      <c r="P60" s="324"/>
      <c r="Q60" s="49">
        <f t="shared" si="2"/>
        <v>0</v>
      </c>
      <c r="R60" s="11" t="str">
        <f t="shared" si="6"/>
        <v>Not filled in or duplicately filled in</v>
      </c>
    </row>
    <row r="61" spans="2:18" ht="32.25" customHeight="1" x14ac:dyDescent="0.15">
      <c r="B61" s="18"/>
      <c r="C61" s="248" t="s">
        <v>392</v>
      </c>
      <c r="D61" s="33" t="s">
        <v>61</v>
      </c>
      <c r="E61" s="34" t="s">
        <v>59</v>
      </c>
      <c r="F61" s="295"/>
      <c r="G61" s="29"/>
      <c r="H61" s="293"/>
      <c r="I61" s="448"/>
      <c r="J61" s="236"/>
      <c r="K61" s="324"/>
      <c r="L61" s="324"/>
      <c r="M61" s="324"/>
      <c r="N61" s="324" t="b">
        <v>0</v>
      </c>
      <c r="O61" s="324" t="b">
        <v>0</v>
      </c>
      <c r="P61" s="324"/>
      <c r="Q61" s="49">
        <f t="shared" si="2"/>
        <v>0</v>
      </c>
      <c r="R61" s="11" t="str">
        <f t="shared" si="6"/>
        <v>Not filled in or duplicately filled in</v>
      </c>
    </row>
    <row r="62" spans="2:18" ht="32.25" customHeight="1" x14ac:dyDescent="0.15">
      <c r="B62" s="18"/>
      <c r="C62" s="248" t="s">
        <v>393</v>
      </c>
      <c r="D62" s="33" t="s">
        <v>61</v>
      </c>
      <c r="E62" s="34" t="s">
        <v>59</v>
      </c>
      <c r="F62" s="295"/>
      <c r="G62" s="29"/>
      <c r="H62" s="293"/>
      <c r="I62" s="448"/>
      <c r="J62" s="236"/>
      <c r="K62" s="324"/>
      <c r="L62" s="324"/>
      <c r="M62" s="324"/>
      <c r="N62" s="324" t="b">
        <v>0</v>
      </c>
      <c r="O62" s="324" t="b">
        <v>0</v>
      </c>
      <c r="P62" s="324"/>
      <c r="Q62" s="49">
        <f t="shared" si="2"/>
        <v>0</v>
      </c>
      <c r="R62" s="11" t="str">
        <f t="shared" si="6"/>
        <v>Not filled in or duplicately filled in</v>
      </c>
    </row>
    <row r="63" spans="2:18" ht="45.95" customHeight="1" x14ac:dyDescent="0.15">
      <c r="B63" s="18"/>
      <c r="C63" s="248" t="s">
        <v>394</v>
      </c>
      <c r="D63" s="22" t="s">
        <v>60</v>
      </c>
      <c r="E63" s="23" t="s">
        <v>59</v>
      </c>
      <c r="F63" s="295"/>
      <c r="G63" s="29"/>
      <c r="H63" s="296"/>
      <c r="I63" s="448"/>
      <c r="J63" s="236"/>
      <c r="K63" s="324" t="b">
        <v>0</v>
      </c>
      <c r="L63" s="324" t="b">
        <v>0</v>
      </c>
      <c r="M63" s="324"/>
      <c r="N63" s="324"/>
      <c r="O63" s="324"/>
      <c r="P63" s="324"/>
      <c r="Q63" s="49">
        <f t="shared" si="2"/>
        <v>0</v>
      </c>
      <c r="R63" s="11" t="str">
        <f t="shared" si="6"/>
        <v>Not filled in or duplicately filled in</v>
      </c>
    </row>
    <row r="64" spans="2:18" ht="31.5" customHeight="1" x14ac:dyDescent="0.15">
      <c r="B64" s="18"/>
      <c r="C64" s="248" t="s">
        <v>395</v>
      </c>
      <c r="D64" s="22" t="s">
        <v>60</v>
      </c>
      <c r="E64" s="23" t="s">
        <v>59</v>
      </c>
      <c r="F64" s="295"/>
      <c r="G64" s="29"/>
      <c r="H64" s="296"/>
      <c r="I64" s="448"/>
      <c r="J64" s="236"/>
      <c r="K64" s="324" t="b">
        <v>0</v>
      </c>
      <c r="L64" s="324" t="b">
        <v>0</v>
      </c>
      <c r="M64" s="324"/>
      <c r="N64" s="324"/>
      <c r="O64" s="324"/>
      <c r="P64" s="324"/>
      <c r="Q64" s="49">
        <f t="shared" si="2"/>
        <v>0</v>
      </c>
      <c r="R64" s="11" t="str">
        <f t="shared" si="6"/>
        <v>Not filled in or duplicately filled in</v>
      </c>
    </row>
    <row r="65" spans="2:18" ht="31.5" customHeight="1" x14ac:dyDescent="0.15">
      <c r="B65" s="18"/>
      <c r="C65" s="248" t="s">
        <v>396</v>
      </c>
      <c r="D65" s="22" t="s">
        <v>60</v>
      </c>
      <c r="E65" s="23" t="s">
        <v>59</v>
      </c>
      <c r="F65" s="295"/>
      <c r="G65" s="29"/>
      <c r="H65" s="296"/>
      <c r="I65" s="448"/>
      <c r="J65" s="236"/>
      <c r="K65" s="324" t="b">
        <v>0</v>
      </c>
      <c r="L65" s="324" t="b">
        <v>0</v>
      </c>
      <c r="M65" s="324"/>
      <c r="N65" s="324"/>
      <c r="O65" s="324"/>
      <c r="P65" s="324"/>
      <c r="Q65" s="49">
        <f t="shared" si="2"/>
        <v>0</v>
      </c>
      <c r="R65" s="11" t="str">
        <f t="shared" si="6"/>
        <v>Not filled in or duplicately filled in</v>
      </c>
    </row>
    <row r="66" spans="2:18" ht="31.5" customHeight="1" x14ac:dyDescent="0.15">
      <c r="B66" s="18"/>
      <c r="C66" s="24" t="s">
        <v>274</v>
      </c>
      <c r="D66" s="33" t="s">
        <v>61</v>
      </c>
      <c r="E66" s="34" t="s">
        <v>59</v>
      </c>
      <c r="F66" s="295"/>
      <c r="G66" s="29"/>
      <c r="H66" s="296"/>
      <c r="I66" s="448"/>
      <c r="J66" s="236"/>
      <c r="K66" s="324"/>
      <c r="L66" s="324"/>
      <c r="M66" s="324"/>
      <c r="N66" s="324" t="b">
        <v>0</v>
      </c>
      <c r="O66" s="324" t="b">
        <v>0</v>
      </c>
      <c r="P66" s="324"/>
      <c r="R66" s="11" t="str">
        <f t="shared" si="6"/>
        <v>Not filled in or duplicately filled in</v>
      </c>
    </row>
    <row r="67" spans="2:18" ht="142.5" customHeight="1" thickBot="1" x14ac:dyDescent="0.2">
      <c r="B67" s="15" t="s">
        <v>44</v>
      </c>
      <c r="C67" s="28" t="s">
        <v>275</v>
      </c>
      <c r="D67" s="16" t="s">
        <v>60</v>
      </c>
      <c r="E67" s="17" t="s">
        <v>59</v>
      </c>
      <c r="F67" s="378"/>
      <c r="G67" s="32"/>
      <c r="H67" s="379"/>
      <c r="I67" s="235" t="s">
        <v>78</v>
      </c>
      <c r="J67" s="237"/>
      <c r="K67" s="324" t="b">
        <v>0</v>
      </c>
      <c r="L67" s="324" t="b">
        <v>0</v>
      </c>
      <c r="M67" s="324"/>
      <c r="N67" s="324"/>
      <c r="O67" s="324"/>
      <c r="P67" s="324"/>
      <c r="Q67" s="49">
        <f t="shared" si="2"/>
        <v>0</v>
      </c>
      <c r="R67" s="11" t="str">
        <f>IF(Q67=1,"","Not filled in or duplicately filled in")</f>
        <v>Not filled in or duplicately filled in</v>
      </c>
    </row>
    <row r="68" spans="2:18" ht="189.6" customHeight="1" thickTop="1" thickBot="1" x14ac:dyDescent="0.2">
      <c r="B68" s="377"/>
      <c r="C68" s="480" t="s">
        <v>435</v>
      </c>
      <c r="D68" s="481"/>
      <c r="E68" s="481"/>
      <c r="F68" s="481"/>
      <c r="G68" s="481"/>
      <c r="H68" s="482"/>
      <c r="I68" s="233"/>
      <c r="J68" s="240"/>
      <c r="K68" s="324"/>
      <c r="L68" s="324"/>
      <c r="M68" s="324"/>
      <c r="N68" s="324"/>
      <c r="O68" s="324"/>
      <c r="P68" s="324"/>
    </row>
    <row r="69" spans="2:18" s="111" customFormat="1" ht="46.5" customHeight="1" x14ac:dyDescent="0.15">
      <c r="B69" s="476" t="s">
        <v>258</v>
      </c>
      <c r="C69" s="483"/>
      <c r="D69" s="477"/>
      <c r="E69" s="484" t="str">
        <f>IF(L70=0,"Yes","No")</f>
        <v>Yes</v>
      </c>
      <c r="F69" s="485"/>
      <c r="G69" s="486"/>
      <c r="H69" s="487" t="str">
        <f>IF(SUM(K70:M70)=52,"","There are missing entries in　［Mandatory］ items in the fill in field, Form1 or Form4.")</f>
        <v>There are missing entries in　［Mandatory］ items in the fill in field, Form1 or Form4.</v>
      </c>
      <c r="I69" s="488"/>
      <c r="J69" s="489"/>
      <c r="K69" s="49">
        <f t="shared" ref="K69:P69" si="7">COUNTIF(K4:K68,TRUE)</f>
        <v>0</v>
      </c>
      <c r="L69" s="49">
        <f t="shared" si="7"/>
        <v>0</v>
      </c>
      <c r="M69" s="49">
        <f t="shared" si="7"/>
        <v>0</v>
      </c>
      <c r="N69" s="49">
        <f t="shared" si="7"/>
        <v>0</v>
      </c>
      <c r="O69" s="49">
        <f t="shared" si="7"/>
        <v>0</v>
      </c>
      <c r="P69" s="49">
        <f t="shared" si="7"/>
        <v>0</v>
      </c>
      <c r="Q69" s="262"/>
    </row>
    <row r="70" spans="2:18" s="118" customFormat="1" ht="35.1" customHeight="1" x14ac:dyDescent="0.15">
      <c r="B70" s="472" t="s">
        <v>259</v>
      </c>
      <c r="C70" s="473"/>
      <c r="D70" s="300" t="s">
        <v>256</v>
      </c>
      <c r="E70" s="478">
        <f>N70</f>
        <v>0</v>
      </c>
      <c r="F70" s="478"/>
      <c r="G70" s="478"/>
      <c r="H70" s="479" t="str">
        <f>IF(SUM(N70:P70)=41,"","There are missing entries in ［Optional］ items in the fill in field or Form1 and Form4")</f>
        <v>There are missing entries in ［Optional］ items in the fill in field or Form1 and Form4</v>
      </c>
      <c r="I70" s="479"/>
      <c r="J70" s="479"/>
      <c r="K70" s="263">
        <f>K69+F4+F28</f>
        <v>0</v>
      </c>
      <c r="L70" s="263">
        <f>L69+G4+G28</f>
        <v>0</v>
      </c>
      <c r="M70" s="263">
        <f>M69+H4+H28</f>
        <v>1</v>
      </c>
      <c r="N70" s="263">
        <f>N69+F5+F29</f>
        <v>0</v>
      </c>
      <c r="O70" s="263">
        <f>O69+G5+G29</f>
        <v>0</v>
      </c>
      <c r="P70" s="263">
        <f>P69+H5</f>
        <v>0</v>
      </c>
      <c r="Q70" s="263"/>
    </row>
    <row r="71" spans="2:18" s="118" customFormat="1" ht="48" customHeight="1" x14ac:dyDescent="0.15">
      <c r="B71" s="474"/>
      <c r="C71" s="475"/>
      <c r="D71" s="300" t="s">
        <v>257</v>
      </c>
      <c r="E71" s="478">
        <f>N70+O70</f>
        <v>0</v>
      </c>
      <c r="F71" s="478"/>
      <c r="G71" s="478"/>
      <c r="H71" s="479"/>
      <c r="I71" s="479"/>
      <c r="J71" s="479"/>
      <c r="K71" s="263"/>
      <c r="L71" s="263"/>
      <c r="M71" s="263"/>
      <c r="N71" s="263"/>
      <c r="O71" s="263"/>
      <c r="P71" s="263"/>
      <c r="Q71" s="263"/>
    </row>
    <row r="72" spans="2:18" s="118" customFormat="1" ht="35.1" customHeight="1" x14ac:dyDescent="0.15">
      <c r="B72" s="476"/>
      <c r="C72" s="477"/>
      <c r="D72" s="300" t="s">
        <v>397</v>
      </c>
      <c r="E72" s="478" t="e">
        <f>ROUNDDOWN(E70/E71*100,0)</f>
        <v>#DIV/0!</v>
      </c>
      <c r="F72" s="478"/>
      <c r="G72" s="478"/>
      <c r="H72" s="119"/>
      <c r="I72" s="120"/>
      <c r="J72" s="120"/>
      <c r="K72" s="263"/>
      <c r="L72" s="263"/>
      <c r="M72" s="263"/>
      <c r="N72" s="263"/>
      <c r="O72" s="263"/>
      <c r="P72" s="263"/>
      <c r="Q72" s="263"/>
    </row>
    <row r="125" spans="14:14" x14ac:dyDescent="0.15">
      <c r="N125" s="49" t="b">
        <v>1</v>
      </c>
    </row>
  </sheetData>
  <sheetProtection algorithmName="SHA-512" hashValue="R3vhdKaXM8/iQumFmUyWKmV4luqJKPHBPJCtbNPKMIa49rkfQM1YKTMDuivRS9ri5yNmWmFptTXjokra3ju23A==" saltValue="1LPFsfCCpk2stwgKQ2ONPg==" spinCount="100000" sheet="1" selectLockedCells="1"/>
  <mergeCells count="51">
    <mergeCell ref="J12:J14"/>
    <mergeCell ref="B51:B57"/>
    <mergeCell ref="C68:H68"/>
    <mergeCell ref="B69:D69"/>
    <mergeCell ref="E69:G69"/>
    <mergeCell ref="H69:J69"/>
    <mergeCell ref="I51:I66"/>
    <mergeCell ref="C35:C36"/>
    <mergeCell ref="B28:B30"/>
    <mergeCell ref="C28:C30"/>
    <mergeCell ref="I28:I29"/>
    <mergeCell ref="J28:J29"/>
    <mergeCell ref="B35:B36"/>
    <mergeCell ref="I35:I36"/>
    <mergeCell ref="J35:J36"/>
    <mergeCell ref="E35:E36"/>
    <mergeCell ref="B70:C72"/>
    <mergeCell ref="E70:G70"/>
    <mergeCell ref="H70:J71"/>
    <mergeCell ref="E71:G71"/>
    <mergeCell ref="E72:G72"/>
    <mergeCell ref="I1:J1"/>
    <mergeCell ref="F3:H3"/>
    <mergeCell ref="B4:B6"/>
    <mergeCell ref="C4:C6"/>
    <mergeCell ref="I4:I5"/>
    <mergeCell ref="J4:J5"/>
    <mergeCell ref="B1:H1"/>
    <mergeCell ref="B2:J2"/>
    <mergeCell ref="F6:H6"/>
    <mergeCell ref="D35:D36"/>
    <mergeCell ref="B7:B8"/>
    <mergeCell ref="J7:J8"/>
    <mergeCell ref="I9:I11"/>
    <mergeCell ref="B15:B16"/>
    <mergeCell ref="B17:B18"/>
    <mergeCell ref="B9:B11"/>
    <mergeCell ref="B12:B14"/>
    <mergeCell ref="J15:J18"/>
    <mergeCell ref="F36:H36"/>
    <mergeCell ref="I12:I14"/>
    <mergeCell ref="I15:I18"/>
    <mergeCell ref="I19:I22"/>
    <mergeCell ref="I23:I25"/>
    <mergeCell ref="I31:I34"/>
    <mergeCell ref="F30:H30"/>
    <mergeCell ref="I43:I45"/>
    <mergeCell ref="J43:J45"/>
    <mergeCell ref="J19:J22"/>
    <mergeCell ref="J23:J25"/>
    <mergeCell ref="J31:J34"/>
  </mergeCells>
  <phoneticPr fontId="1"/>
  <pageMargins left="0.51181102362204722" right="0.51181102362204722" top="0.39370078740157483" bottom="0.39370078740157483" header="0.19685039370078741" footer="0.19685039370078741"/>
  <pageSetup paperSize="9" scale="50" firstPageNumber="2" fitToHeight="0" orientation="portrait" useFirstPageNumber="1" r:id="rId1"/>
  <headerFooter>
    <oddHeader>&amp;R166V1</oddHeader>
    <oddFooter>&amp;C&amp;P</oddFooter>
  </headerFooter>
  <rowBreaks count="4" manualBreakCount="4">
    <brk id="22" max="9" man="1"/>
    <brk id="30" max="16383" man="1"/>
    <brk id="42" max="9" man="1"/>
    <brk id="47"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6882" r:id="rId4" name="Check Box 18">
              <controlPr defaultSize="0" autoFill="0" autoLine="0" autoPict="0" altText="Automatic brightness control function">
                <anchor moveWithCells="1">
                  <from>
                    <xdr:col>5</xdr:col>
                    <xdr:colOff>333375</xdr:colOff>
                    <xdr:row>35</xdr:row>
                    <xdr:rowOff>200025</xdr:rowOff>
                  </from>
                  <to>
                    <xdr:col>7</xdr:col>
                    <xdr:colOff>390525</xdr:colOff>
                    <xdr:row>35</xdr:row>
                    <xdr:rowOff>419100</xdr:rowOff>
                  </to>
                </anchor>
              </controlPr>
            </control>
          </mc:Choice>
        </mc:AlternateContent>
        <mc:AlternateContent xmlns:mc="http://schemas.openxmlformats.org/markup-compatibility/2006">
          <mc:Choice Requires="x14">
            <control shapeId="36883" r:id="rId5" name="Check Box 19">
              <controlPr defaultSize="0" autoFill="0" autoLine="0" autoPict="0" altText="Other">
                <anchor moveWithCells="1">
                  <from>
                    <xdr:col>5</xdr:col>
                    <xdr:colOff>323850</xdr:colOff>
                    <xdr:row>35</xdr:row>
                    <xdr:rowOff>561975</xdr:rowOff>
                  </from>
                  <to>
                    <xdr:col>7</xdr:col>
                    <xdr:colOff>257175</xdr:colOff>
                    <xdr:row>35</xdr:row>
                    <xdr:rowOff>800100</xdr:rowOff>
                  </to>
                </anchor>
              </controlPr>
            </control>
          </mc:Choice>
        </mc:AlternateContent>
        <mc:AlternateContent xmlns:mc="http://schemas.openxmlformats.org/markup-compatibility/2006">
          <mc:Choice Requires="x14">
            <control shapeId="36897" r:id="rId6" name="Check Box 33">
              <controlPr defaultSize="0" autoFill="0" autoLine="0" autoPict="0">
                <anchor moveWithCells="1">
                  <from>
                    <xdr:col>2</xdr:col>
                    <xdr:colOff>95250</xdr:colOff>
                    <xdr:row>67</xdr:row>
                    <xdr:rowOff>590550</xdr:rowOff>
                  </from>
                  <to>
                    <xdr:col>2</xdr:col>
                    <xdr:colOff>304800</xdr:colOff>
                    <xdr:row>67</xdr:row>
                    <xdr:rowOff>828675</xdr:rowOff>
                  </to>
                </anchor>
              </controlPr>
            </control>
          </mc:Choice>
        </mc:AlternateContent>
        <mc:AlternateContent xmlns:mc="http://schemas.openxmlformats.org/markup-compatibility/2006">
          <mc:Choice Requires="x14">
            <control shapeId="36899" r:id="rId7" name="Check Box 35">
              <controlPr defaultSize="0" autoFill="0" autoLine="0" autoPict="0">
                <anchor moveWithCells="1">
                  <from>
                    <xdr:col>2</xdr:col>
                    <xdr:colOff>95250</xdr:colOff>
                    <xdr:row>67</xdr:row>
                    <xdr:rowOff>1219200</xdr:rowOff>
                  </from>
                  <to>
                    <xdr:col>2</xdr:col>
                    <xdr:colOff>304800</xdr:colOff>
                    <xdr:row>67</xdr:row>
                    <xdr:rowOff>1457325</xdr:rowOff>
                  </to>
                </anchor>
              </controlPr>
            </control>
          </mc:Choice>
        </mc:AlternateContent>
        <mc:AlternateContent xmlns:mc="http://schemas.openxmlformats.org/markup-compatibility/2006">
          <mc:Choice Requires="x14">
            <control shapeId="36900" r:id="rId8" name="Check Box 36">
              <controlPr defaultSize="0" autoFill="0" autoLine="0" autoPict="0">
                <anchor moveWithCells="1">
                  <from>
                    <xdr:col>2</xdr:col>
                    <xdr:colOff>85725</xdr:colOff>
                    <xdr:row>67</xdr:row>
                    <xdr:rowOff>1666875</xdr:rowOff>
                  </from>
                  <to>
                    <xdr:col>2</xdr:col>
                    <xdr:colOff>295275</xdr:colOff>
                    <xdr:row>67</xdr:row>
                    <xdr:rowOff>1914525</xdr:rowOff>
                  </to>
                </anchor>
              </controlPr>
            </control>
          </mc:Choice>
        </mc:AlternateContent>
        <mc:AlternateContent xmlns:mc="http://schemas.openxmlformats.org/markup-compatibility/2006">
          <mc:Choice Requires="x14">
            <control shapeId="36904" r:id="rId9" name="Check Box 40">
              <controlPr defaultSize="0" autoFill="0" autoLine="0" autoPict="0" altText="はい">
                <anchor moveWithCells="1">
                  <from>
                    <xdr:col>5</xdr:col>
                    <xdr:colOff>152400</xdr:colOff>
                    <xdr:row>10</xdr:row>
                    <xdr:rowOff>95250</xdr:rowOff>
                  </from>
                  <to>
                    <xdr:col>5</xdr:col>
                    <xdr:colOff>885825</xdr:colOff>
                    <xdr:row>10</xdr:row>
                    <xdr:rowOff>428625</xdr:rowOff>
                  </to>
                </anchor>
              </controlPr>
            </control>
          </mc:Choice>
        </mc:AlternateContent>
        <mc:AlternateContent xmlns:mc="http://schemas.openxmlformats.org/markup-compatibility/2006">
          <mc:Choice Requires="x14">
            <control shapeId="36905" r:id="rId10" name="Check Box 41">
              <controlPr defaultSize="0" autoFill="0" autoLine="0" autoPict="0" altText="はい">
                <anchor moveWithCells="1">
                  <from>
                    <xdr:col>6</xdr:col>
                    <xdr:colOff>104775</xdr:colOff>
                    <xdr:row>10</xdr:row>
                    <xdr:rowOff>104775</xdr:rowOff>
                  </from>
                  <to>
                    <xdr:col>7</xdr:col>
                    <xdr:colOff>800100</xdr:colOff>
                    <xdr:row>10</xdr:row>
                    <xdr:rowOff>428625</xdr:rowOff>
                  </to>
                </anchor>
              </controlPr>
            </control>
          </mc:Choice>
        </mc:AlternateContent>
        <mc:AlternateContent xmlns:mc="http://schemas.openxmlformats.org/markup-compatibility/2006">
          <mc:Choice Requires="x14">
            <control shapeId="36946" r:id="rId11" name="Check Box 82">
              <controlPr defaultSize="0" autoFill="0" autoLine="0" autoPict="0" altText="">
                <anchor moveWithCells="1">
                  <from>
                    <xdr:col>5</xdr:col>
                    <xdr:colOff>323850</xdr:colOff>
                    <xdr:row>35</xdr:row>
                    <xdr:rowOff>371475</xdr:rowOff>
                  </from>
                  <to>
                    <xdr:col>7</xdr:col>
                    <xdr:colOff>638175</xdr:colOff>
                    <xdr:row>35</xdr:row>
                    <xdr:rowOff>609600</xdr:rowOff>
                  </to>
                </anchor>
              </controlPr>
            </control>
          </mc:Choice>
        </mc:AlternateContent>
        <mc:AlternateContent xmlns:mc="http://schemas.openxmlformats.org/markup-compatibility/2006">
          <mc:Choice Requires="x14">
            <control shapeId="36997" r:id="rId12" name="Check Box 133">
              <controlPr defaultSize="0" autoFill="0" autoLine="0" autoPict="0">
                <anchor moveWithCells="1">
                  <from>
                    <xdr:col>2</xdr:col>
                    <xdr:colOff>76200</xdr:colOff>
                    <xdr:row>67</xdr:row>
                    <xdr:rowOff>885825</xdr:rowOff>
                  </from>
                  <to>
                    <xdr:col>2</xdr:col>
                    <xdr:colOff>285750</xdr:colOff>
                    <xdr:row>67</xdr:row>
                    <xdr:rowOff>1123950</xdr:rowOff>
                  </to>
                </anchor>
              </controlPr>
            </control>
          </mc:Choice>
        </mc:AlternateContent>
        <mc:AlternateContent xmlns:mc="http://schemas.openxmlformats.org/markup-compatibility/2006">
          <mc:Choice Requires="x14">
            <control shapeId="37002" r:id="rId13" name="Check Box 138">
              <controlPr defaultSize="0" autoFill="0" autoLine="0" autoPict="0" altText="はい">
                <anchor moveWithCells="1">
                  <from>
                    <xdr:col>6</xdr:col>
                    <xdr:colOff>66675</xdr:colOff>
                    <xdr:row>6</xdr:row>
                    <xdr:rowOff>276225</xdr:rowOff>
                  </from>
                  <to>
                    <xdr:col>7</xdr:col>
                    <xdr:colOff>0</xdr:colOff>
                    <xdr:row>6</xdr:row>
                    <xdr:rowOff>942975</xdr:rowOff>
                  </to>
                </anchor>
              </controlPr>
            </control>
          </mc:Choice>
        </mc:AlternateContent>
        <mc:AlternateContent xmlns:mc="http://schemas.openxmlformats.org/markup-compatibility/2006">
          <mc:Choice Requires="x14">
            <control shapeId="37003" r:id="rId14" name="Check Box 139">
              <controlPr defaultSize="0" autoFill="0" autoLine="0" autoPict="0" altText="はい">
                <anchor moveWithCells="1">
                  <from>
                    <xdr:col>5</xdr:col>
                    <xdr:colOff>85725</xdr:colOff>
                    <xdr:row>7</xdr:row>
                    <xdr:rowOff>66675</xdr:rowOff>
                  </from>
                  <to>
                    <xdr:col>6</xdr:col>
                    <xdr:colOff>85725</xdr:colOff>
                    <xdr:row>7</xdr:row>
                    <xdr:rowOff>619125</xdr:rowOff>
                  </to>
                </anchor>
              </controlPr>
            </control>
          </mc:Choice>
        </mc:AlternateContent>
        <mc:AlternateContent xmlns:mc="http://schemas.openxmlformats.org/markup-compatibility/2006">
          <mc:Choice Requires="x14">
            <control shapeId="37005" r:id="rId15" name="Check Box 141">
              <controlPr defaultSize="0" autoFill="0" autoLine="0" autoPict="0" altText="はい">
                <anchor moveWithCells="1">
                  <from>
                    <xdr:col>6</xdr:col>
                    <xdr:colOff>85725</xdr:colOff>
                    <xdr:row>7</xdr:row>
                    <xdr:rowOff>190500</xdr:rowOff>
                  </from>
                  <to>
                    <xdr:col>7</xdr:col>
                    <xdr:colOff>400050</xdr:colOff>
                    <xdr:row>7</xdr:row>
                    <xdr:rowOff>514350</xdr:rowOff>
                  </to>
                </anchor>
              </controlPr>
            </control>
          </mc:Choice>
        </mc:AlternateContent>
        <mc:AlternateContent xmlns:mc="http://schemas.openxmlformats.org/markup-compatibility/2006">
          <mc:Choice Requires="x14">
            <control shapeId="37006" r:id="rId16" name="Check Box 142">
              <controlPr defaultSize="0" autoFill="0" autoLine="0" autoPict="0" altText="はい">
                <anchor moveWithCells="1">
                  <from>
                    <xdr:col>5</xdr:col>
                    <xdr:colOff>104775</xdr:colOff>
                    <xdr:row>8</xdr:row>
                    <xdr:rowOff>695325</xdr:rowOff>
                  </from>
                  <to>
                    <xdr:col>5</xdr:col>
                    <xdr:colOff>676275</xdr:colOff>
                    <xdr:row>8</xdr:row>
                    <xdr:rowOff>1381125</xdr:rowOff>
                  </to>
                </anchor>
              </controlPr>
            </control>
          </mc:Choice>
        </mc:AlternateContent>
        <mc:AlternateContent xmlns:mc="http://schemas.openxmlformats.org/markup-compatibility/2006">
          <mc:Choice Requires="x14">
            <control shapeId="37007" r:id="rId17" name="Check Box 143">
              <controlPr defaultSize="0" autoFill="0" autoLine="0" autoPict="0" altText="はい">
                <anchor moveWithCells="1">
                  <from>
                    <xdr:col>6</xdr:col>
                    <xdr:colOff>76200</xdr:colOff>
                    <xdr:row>8</xdr:row>
                    <xdr:rowOff>704850</xdr:rowOff>
                  </from>
                  <to>
                    <xdr:col>7</xdr:col>
                    <xdr:colOff>9525</xdr:colOff>
                    <xdr:row>8</xdr:row>
                    <xdr:rowOff>1371600</xdr:rowOff>
                  </to>
                </anchor>
              </controlPr>
            </control>
          </mc:Choice>
        </mc:AlternateContent>
        <mc:AlternateContent xmlns:mc="http://schemas.openxmlformats.org/markup-compatibility/2006">
          <mc:Choice Requires="x14">
            <control shapeId="37014" r:id="rId18" name="Check Box 150">
              <controlPr defaultSize="0" autoFill="0" autoLine="0" autoPict="0">
                <anchor moveWithCells="1">
                  <from>
                    <xdr:col>2</xdr:col>
                    <xdr:colOff>66675</xdr:colOff>
                    <xdr:row>67</xdr:row>
                    <xdr:rowOff>1847850</xdr:rowOff>
                  </from>
                  <to>
                    <xdr:col>2</xdr:col>
                    <xdr:colOff>333375</xdr:colOff>
                    <xdr:row>67</xdr:row>
                    <xdr:rowOff>2333625</xdr:rowOff>
                  </to>
                </anchor>
              </controlPr>
            </control>
          </mc:Choice>
        </mc:AlternateContent>
        <mc:AlternateContent xmlns:mc="http://schemas.openxmlformats.org/markup-compatibility/2006">
          <mc:Choice Requires="x14">
            <control shapeId="37001" r:id="rId19" name="Check Box 137">
              <controlPr defaultSize="0" autoFill="0" autoLine="0" autoPict="0" altText="はい">
                <anchor moveWithCells="1">
                  <from>
                    <xdr:col>5</xdr:col>
                    <xdr:colOff>95250</xdr:colOff>
                    <xdr:row>6</xdr:row>
                    <xdr:rowOff>266700</xdr:rowOff>
                  </from>
                  <to>
                    <xdr:col>5</xdr:col>
                    <xdr:colOff>676275</xdr:colOff>
                    <xdr:row>6</xdr:row>
                    <xdr:rowOff>952500</xdr:rowOff>
                  </to>
                </anchor>
              </controlPr>
            </control>
          </mc:Choice>
        </mc:AlternateContent>
        <mc:AlternateContent xmlns:mc="http://schemas.openxmlformats.org/markup-compatibility/2006">
          <mc:Choice Requires="x14">
            <control shapeId="37020" r:id="rId20" name="Check Box 156">
              <controlPr defaultSize="0" autoFill="0" autoLine="0" autoPict="0" altText="はい">
                <anchor moveWithCells="1">
                  <from>
                    <xdr:col>5</xdr:col>
                    <xdr:colOff>152400</xdr:colOff>
                    <xdr:row>11</xdr:row>
                    <xdr:rowOff>390525</xdr:rowOff>
                  </from>
                  <to>
                    <xdr:col>5</xdr:col>
                    <xdr:colOff>885825</xdr:colOff>
                    <xdr:row>11</xdr:row>
                    <xdr:rowOff>723900</xdr:rowOff>
                  </to>
                </anchor>
              </controlPr>
            </control>
          </mc:Choice>
        </mc:AlternateContent>
        <mc:AlternateContent xmlns:mc="http://schemas.openxmlformats.org/markup-compatibility/2006">
          <mc:Choice Requires="x14">
            <control shapeId="37021" r:id="rId21" name="Check Box 157">
              <controlPr defaultSize="0" autoFill="0" autoLine="0" autoPict="0" altText="はい">
                <anchor moveWithCells="1">
                  <from>
                    <xdr:col>6</xdr:col>
                    <xdr:colOff>104775</xdr:colOff>
                    <xdr:row>11</xdr:row>
                    <xdr:rowOff>400050</xdr:rowOff>
                  </from>
                  <to>
                    <xdr:col>7</xdr:col>
                    <xdr:colOff>800100</xdr:colOff>
                    <xdr:row>11</xdr:row>
                    <xdr:rowOff>723900</xdr:rowOff>
                  </to>
                </anchor>
              </controlPr>
            </control>
          </mc:Choice>
        </mc:AlternateContent>
        <mc:AlternateContent xmlns:mc="http://schemas.openxmlformats.org/markup-compatibility/2006">
          <mc:Choice Requires="x14">
            <control shapeId="37022" r:id="rId22" name="Check Box 158">
              <controlPr defaultSize="0" autoFill="0" autoLine="0" autoPict="0" altText="はい">
                <anchor moveWithCells="1">
                  <from>
                    <xdr:col>5</xdr:col>
                    <xdr:colOff>133350</xdr:colOff>
                    <xdr:row>12</xdr:row>
                    <xdr:rowOff>247650</xdr:rowOff>
                  </from>
                  <to>
                    <xdr:col>5</xdr:col>
                    <xdr:colOff>866775</xdr:colOff>
                    <xdr:row>12</xdr:row>
                    <xdr:rowOff>581025</xdr:rowOff>
                  </to>
                </anchor>
              </controlPr>
            </control>
          </mc:Choice>
        </mc:AlternateContent>
        <mc:AlternateContent xmlns:mc="http://schemas.openxmlformats.org/markup-compatibility/2006">
          <mc:Choice Requires="x14">
            <control shapeId="37023" r:id="rId23" name="Check Box 159">
              <controlPr defaultSize="0" autoFill="0" autoLine="0" autoPict="0" altText="はい">
                <anchor moveWithCells="1">
                  <from>
                    <xdr:col>6</xdr:col>
                    <xdr:colOff>85725</xdr:colOff>
                    <xdr:row>12</xdr:row>
                    <xdr:rowOff>257175</xdr:rowOff>
                  </from>
                  <to>
                    <xdr:col>7</xdr:col>
                    <xdr:colOff>781050</xdr:colOff>
                    <xdr:row>12</xdr:row>
                    <xdr:rowOff>581025</xdr:rowOff>
                  </to>
                </anchor>
              </controlPr>
            </control>
          </mc:Choice>
        </mc:AlternateContent>
        <mc:AlternateContent xmlns:mc="http://schemas.openxmlformats.org/markup-compatibility/2006">
          <mc:Choice Requires="x14">
            <control shapeId="37047" r:id="rId24" name="Check Box 183">
              <controlPr defaultSize="0" autoFill="0" autoLine="0" autoPict="0" altText="はい">
                <anchor moveWithCells="1">
                  <from>
                    <xdr:col>5</xdr:col>
                    <xdr:colOff>152400</xdr:colOff>
                    <xdr:row>13</xdr:row>
                    <xdr:rowOff>257175</xdr:rowOff>
                  </from>
                  <to>
                    <xdr:col>5</xdr:col>
                    <xdr:colOff>885825</xdr:colOff>
                    <xdr:row>13</xdr:row>
                    <xdr:rowOff>581025</xdr:rowOff>
                  </to>
                </anchor>
              </controlPr>
            </control>
          </mc:Choice>
        </mc:AlternateContent>
        <mc:AlternateContent xmlns:mc="http://schemas.openxmlformats.org/markup-compatibility/2006">
          <mc:Choice Requires="x14">
            <control shapeId="37048" r:id="rId25" name="Check Box 184">
              <controlPr defaultSize="0" autoFill="0" autoLine="0" autoPict="0" altText="はい">
                <anchor moveWithCells="1">
                  <from>
                    <xdr:col>6</xdr:col>
                    <xdr:colOff>104775</xdr:colOff>
                    <xdr:row>13</xdr:row>
                    <xdr:rowOff>257175</xdr:rowOff>
                  </from>
                  <to>
                    <xdr:col>7</xdr:col>
                    <xdr:colOff>790575</xdr:colOff>
                    <xdr:row>13</xdr:row>
                    <xdr:rowOff>581025</xdr:rowOff>
                  </to>
                </anchor>
              </controlPr>
            </control>
          </mc:Choice>
        </mc:AlternateContent>
        <mc:AlternateContent xmlns:mc="http://schemas.openxmlformats.org/markup-compatibility/2006">
          <mc:Choice Requires="x14">
            <control shapeId="37049" r:id="rId26" name="Check Box 185">
              <controlPr defaultSize="0" autoFill="0" autoLine="0" autoPict="0" altText="はい">
                <anchor moveWithCells="1">
                  <from>
                    <xdr:col>5</xdr:col>
                    <xdr:colOff>142875</xdr:colOff>
                    <xdr:row>15</xdr:row>
                    <xdr:rowOff>142875</xdr:rowOff>
                  </from>
                  <to>
                    <xdr:col>5</xdr:col>
                    <xdr:colOff>876300</xdr:colOff>
                    <xdr:row>15</xdr:row>
                    <xdr:rowOff>476250</xdr:rowOff>
                  </to>
                </anchor>
              </controlPr>
            </control>
          </mc:Choice>
        </mc:AlternateContent>
        <mc:AlternateContent xmlns:mc="http://schemas.openxmlformats.org/markup-compatibility/2006">
          <mc:Choice Requires="x14">
            <control shapeId="37050" r:id="rId27" name="Check Box 186">
              <controlPr defaultSize="0" autoFill="0" autoLine="0" autoPict="0" altText="はい">
                <anchor moveWithCells="1">
                  <from>
                    <xdr:col>6</xdr:col>
                    <xdr:colOff>95250</xdr:colOff>
                    <xdr:row>15</xdr:row>
                    <xdr:rowOff>152400</xdr:rowOff>
                  </from>
                  <to>
                    <xdr:col>7</xdr:col>
                    <xdr:colOff>790575</xdr:colOff>
                    <xdr:row>15</xdr:row>
                    <xdr:rowOff>476250</xdr:rowOff>
                  </to>
                </anchor>
              </controlPr>
            </control>
          </mc:Choice>
        </mc:AlternateContent>
        <mc:AlternateContent xmlns:mc="http://schemas.openxmlformats.org/markup-compatibility/2006">
          <mc:Choice Requires="x14">
            <control shapeId="37051" r:id="rId28" name="Check Box 187">
              <controlPr defaultSize="0" autoFill="0" autoLine="0" autoPict="0" altText="はい">
                <anchor moveWithCells="1">
                  <from>
                    <xdr:col>5</xdr:col>
                    <xdr:colOff>152400</xdr:colOff>
                    <xdr:row>17</xdr:row>
                    <xdr:rowOff>133350</xdr:rowOff>
                  </from>
                  <to>
                    <xdr:col>5</xdr:col>
                    <xdr:colOff>885825</xdr:colOff>
                    <xdr:row>17</xdr:row>
                    <xdr:rowOff>466725</xdr:rowOff>
                  </to>
                </anchor>
              </controlPr>
            </control>
          </mc:Choice>
        </mc:AlternateContent>
        <mc:AlternateContent xmlns:mc="http://schemas.openxmlformats.org/markup-compatibility/2006">
          <mc:Choice Requires="x14">
            <control shapeId="37052" r:id="rId29" name="Check Box 188">
              <controlPr defaultSize="0" autoFill="0" autoLine="0" autoPict="0" altText="はい">
                <anchor moveWithCells="1">
                  <from>
                    <xdr:col>6</xdr:col>
                    <xdr:colOff>104775</xdr:colOff>
                    <xdr:row>17</xdr:row>
                    <xdr:rowOff>142875</xdr:rowOff>
                  </from>
                  <to>
                    <xdr:col>7</xdr:col>
                    <xdr:colOff>800100</xdr:colOff>
                    <xdr:row>17</xdr:row>
                    <xdr:rowOff>466725</xdr:rowOff>
                  </to>
                </anchor>
              </controlPr>
            </control>
          </mc:Choice>
        </mc:AlternateContent>
        <mc:AlternateContent xmlns:mc="http://schemas.openxmlformats.org/markup-compatibility/2006">
          <mc:Choice Requires="x14">
            <control shapeId="37055" r:id="rId30" name="Check Box 191">
              <controlPr defaultSize="0" autoFill="0" autoLine="0" autoPict="0" altText="はい">
                <anchor moveWithCells="1">
                  <from>
                    <xdr:col>5</xdr:col>
                    <xdr:colOff>200025</xdr:colOff>
                    <xdr:row>20</xdr:row>
                    <xdr:rowOff>314325</xdr:rowOff>
                  </from>
                  <to>
                    <xdr:col>6</xdr:col>
                    <xdr:colOff>28575</xdr:colOff>
                    <xdr:row>20</xdr:row>
                    <xdr:rowOff>657225</xdr:rowOff>
                  </to>
                </anchor>
              </controlPr>
            </control>
          </mc:Choice>
        </mc:AlternateContent>
        <mc:AlternateContent xmlns:mc="http://schemas.openxmlformats.org/markup-compatibility/2006">
          <mc:Choice Requires="x14">
            <control shapeId="37056" r:id="rId31" name="Check Box 192">
              <controlPr defaultSize="0" autoFill="0" autoLine="0" autoPict="0" altText="はい">
                <anchor moveWithCells="1">
                  <from>
                    <xdr:col>6</xdr:col>
                    <xdr:colOff>152400</xdr:colOff>
                    <xdr:row>20</xdr:row>
                    <xdr:rowOff>333375</xdr:rowOff>
                  </from>
                  <to>
                    <xdr:col>7</xdr:col>
                    <xdr:colOff>847725</xdr:colOff>
                    <xdr:row>20</xdr:row>
                    <xdr:rowOff>657225</xdr:rowOff>
                  </to>
                </anchor>
              </controlPr>
            </control>
          </mc:Choice>
        </mc:AlternateContent>
        <mc:AlternateContent xmlns:mc="http://schemas.openxmlformats.org/markup-compatibility/2006">
          <mc:Choice Requires="x14">
            <control shapeId="37057" r:id="rId32" name="Check Box 193">
              <controlPr defaultSize="0" autoFill="0" autoLine="0" autoPict="0" altText="はい">
                <anchor moveWithCells="1">
                  <from>
                    <xdr:col>5</xdr:col>
                    <xdr:colOff>180975</xdr:colOff>
                    <xdr:row>19</xdr:row>
                    <xdr:rowOff>352425</xdr:rowOff>
                  </from>
                  <to>
                    <xdr:col>6</xdr:col>
                    <xdr:colOff>0</xdr:colOff>
                    <xdr:row>19</xdr:row>
                    <xdr:rowOff>685800</xdr:rowOff>
                  </to>
                </anchor>
              </controlPr>
            </control>
          </mc:Choice>
        </mc:AlternateContent>
        <mc:AlternateContent xmlns:mc="http://schemas.openxmlformats.org/markup-compatibility/2006">
          <mc:Choice Requires="x14">
            <control shapeId="37058" r:id="rId33" name="Check Box 194">
              <controlPr defaultSize="0" autoFill="0" autoLine="0" autoPict="0" altText="はい">
                <anchor moveWithCells="1">
                  <from>
                    <xdr:col>6</xdr:col>
                    <xdr:colOff>123825</xdr:colOff>
                    <xdr:row>19</xdr:row>
                    <xdr:rowOff>361950</xdr:rowOff>
                  </from>
                  <to>
                    <xdr:col>7</xdr:col>
                    <xdr:colOff>828675</xdr:colOff>
                    <xdr:row>19</xdr:row>
                    <xdr:rowOff>685800</xdr:rowOff>
                  </to>
                </anchor>
              </controlPr>
            </control>
          </mc:Choice>
        </mc:AlternateContent>
        <mc:AlternateContent xmlns:mc="http://schemas.openxmlformats.org/markup-compatibility/2006">
          <mc:Choice Requires="x14">
            <control shapeId="37059" r:id="rId34" name="Check Box 195">
              <controlPr defaultSize="0" autoFill="0" autoLine="0" autoPict="0" altText="はい">
                <anchor moveWithCells="1">
                  <from>
                    <xdr:col>5</xdr:col>
                    <xdr:colOff>238125</xdr:colOff>
                    <xdr:row>21</xdr:row>
                    <xdr:rowOff>314325</xdr:rowOff>
                  </from>
                  <to>
                    <xdr:col>6</xdr:col>
                    <xdr:colOff>57150</xdr:colOff>
                    <xdr:row>21</xdr:row>
                    <xdr:rowOff>638175</xdr:rowOff>
                  </to>
                </anchor>
              </controlPr>
            </control>
          </mc:Choice>
        </mc:AlternateContent>
        <mc:AlternateContent xmlns:mc="http://schemas.openxmlformats.org/markup-compatibility/2006">
          <mc:Choice Requires="x14">
            <control shapeId="37060" r:id="rId35" name="Check Box 196">
              <controlPr defaultSize="0" autoFill="0" autoLine="0" autoPict="0" altText="はい">
                <anchor moveWithCells="1">
                  <from>
                    <xdr:col>6</xdr:col>
                    <xdr:colOff>180975</xdr:colOff>
                    <xdr:row>21</xdr:row>
                    <xdr:rowOff>314325</xdr:rowOff>
                  </from>
                  <to>
                    <xdr:col>7</xdr:col>
                    <xdr:colOff>885825</xdr:colOff>
                    <xdr:row>21</xdr:row>
                    <xdr:rowOff>638175</xdr:rowOff>
                  </to>
                </anchor>
              </controlPr>
            </control>
          </mc:Choice>
        </mc:AlternateContent>
        <mc:AlternateContent xmlns:mc="http://schemas.openxmlformats.org/markup-compatibility/2006">
          <mc:Choice Requires="x14">
            <control shapeId="37061" r:id="rId36" name="Check Box 197">
              <controlPr defaultSize="0" autoFill="0" autoLine="0" autoPict="0" altText="はい">
                <anchor moveWithCells="1">
                  <from>
                    <xdr:col>5</xdr:col>
                    <xdr:colOff>257175</xdr:colOff>
                    <xdr:row>23</xdr:row>
                    <xdr:rowOff>485775</xdr:rowOff>
                  </from>
                  <to>
                    <xdr:col>6</xdr:col>
                    <xdr:colOff>76200</xdr:colOff>
                    <xdr:row>23</xdr:row>
                    <xdr:rowOff>819150</xdr:rowOff>
                  </to>
                </anchor>
              </controlPr>
            </control>
          </mc:Choice>
        </mc:AlternateContent>
        <mc:AlternateContent xmlns:mc="http://schemas.openxmlformats.org/markup-compatibility/2006">
          <mc:Choice Requires="x14">
            <control shapeId="37062" r:id="rId37" name="Check Box 198">
              <controlPr defaultSize="0" autoFill="0" autoLine="0" autoPict="0" altText="はい">
                <anchor moveWithCells="1">
                  <from>
                    <xdr:col>6</xdr:col>
                    <xdr:colOff>200025</xdr:colOff>
                    <xdr:row>23</xdr:row>
                    <xdr:rowOff>495300</xdr:rowOff>
                  </from>
                  <to>
                    <xdr:col>7</xdr:col>
                    <xdr:colOff>904875</xdr:colOff>
                    <xdr:row>23</xdr:row>
                    <xdr:rowOff>819150</xdr:rowOff>
                  </to>
                </anchor>
              </controlPr>
            </control>
          </mc:Choice>
        </mc:AlternateContent>
        <mc:AlternateContent xmlns:mc="http://schemas.openxmlformats.org/markup-compatibility/2006">
          <mc:Choice Requires="x14">
            <control shapeId="37063" r:id="rId38" name="Check Box 199">
              <controlPr defaultSize="0" autoFill="0" autoLine="0" autoPict="0" altText="はい">
                <anchor moveWithCells="1">
                  <from>
                    <xdr:col>5</xdr:col>
                    <xdr:colOff>257175</xdr:colOff>
                    <xdr:row>24</xdr:row>
                    <xdr:rowOff>342900</xdr:rowOff>
                  </from>
                  <to>
                    <xdr:col>6</xdr:col>
                    <xdr:colOff>85725</xdr:colOff>
                    <xdr:row>24</xdr:row>
                    <xdr:rowOff>676275</xdr:rowOff>
                  </to>
                </anchor>
              </controlPr>
            </control>
          </mc:Choice>
        </mc:AlternateContent>
        <mc:AlternateContent xmlns:mc="http://schemas.openxmlformats.org/markup-compatibility/2006">
          <mc:Choice Requires="x14">
            <control shapeId="37064" r:id="rId39" name="Check Box 200">
              <controlPr defaultSize="0" autoFill="0" autoLine="0" autoPict="0" altText="はい">
                <anchor moveWithCells="1">
                  <from>
                    <xdr:col>6</xdr:col>
                    <xdr:colOff>209550</xdr:colOff>
                    <xdr:row>24</xdr:row>
                    <xdr:rowOff>352425</xdr:rowOff>
                  </from>
                  <to>
                    <xdr:col>7</xdr:col>
                    <xdr:colOff>904875</xdr:colOff>
                    <xdr:row>24</xdr:row>
                    <xdr:rowOff>676275</xdr:rowOff>
                  </to>
                </anchor>
              </controlPr>
            </control>
          </mc:Choice>
        </mc:AlternateContent>
        <mc:AlternateContent xmlns:mc="http://schemas.openxmlformats.org/markup-compatibility/2006">
          <mc:Choice Requires="x14">
            <control shapeId="37065" r:id="rId40" name="Check Box 201">
              <controlPr defaultSize="0" autoFill="0" autoLine="0" autoPict="0" altText="はい">
                <anchor moveWithCells="1">
                  <from>
                    <xdr:col>5</xdr:col>
                    <xdr:colOff>114300</xdr:colOff>
                    <xdr:row>31</xdr:row>
                    <xdr:rowOff>409575</xdr:rowOff>
                  </from>
                  <to>
                    <xdr:col>5</xdr:col>
                    <xdr:colOff>847725</xdr:colOff>
                    <xdr:row>31</xdr:row>
                    <xdr:rowOff>742950</xdr:rowOff>
                  </to>
                </anchor>
              </controlPr>
            </control>
          </mc:Choice>
        </mc:AlternateContent>
        <mc:AlternateContent xmlns:mc="http://schemas.openxmlformats.org/markup-compatibility/2006">
          <mc:Choice Requires="x14">
            <control shapeId="37066" r:id="rId41" name="Check Box 202">
              <controlPr defaultSize="0" autoFill="0" autoLine="0" autoPict="0" altText="はい">
                <anchor moveWithCells="1">
                  <from>
                    <xdr:col>6</xdr:col>
                    <xdr:colOff>66675</xdr:colOff>
                    <xdr:row>31</xdr:row>
                    <xdr:rowOff>419100</xdr:rowOff>
                  </from>
                  <to>
                    <xdr:col>7</xdr:col>
                    <xdr:colOff>762000</xdr:colOff>
                    <xdr:row>31</xdr:row>
                    <xdr:rowOff>742950</xdr:rowOff>
                  </to>
                </anchor>
              </controlPr>
            </control>
          </mc:Choice>
        </mc:AlternateContent>
        <mc:AlternateContent xmlns:mc="http://schemas.openxmlformats.org/markup-compatibility/2006">
          <mc:Choice Requires="x14">
            <control shapeId="37067" r:id="rId42" name="Check Box 203">
              <controlPr defaultSize="0" autoFill="0" autoLine="0" autoPict="0" altText="はい">
                <anchor moveWithCells="1">
                  <from>
                    <xdr:col>5</xdr:col>
                    <xdr:colOff>142875</xdr:colOff>
                    <xdr:row>32</xdr:row>
                    <xdr:rowOff>352425</xdr:rowOff>
                  </from>
                  <to>
                    <xdr:col>5</xdr:col>
                    <xdr:colOff>876300</xdr:colOff>
                    <xdr:row>32</xdr:row>
                    <xdr:rowOff>685800</xdr:rowOff>
                  </to>
                </anchor>
              </controlPr>
            </control>
          </mc:Choice>
        </mc:AlternateContent>
        <mc:AlternateContent xmlns:mc="http://schemas.openxmlformats.org/markup-compatibility/2006">
          <mc:Choice Requires="x14">
            <control shapeId="37068" r:id="rId43" name="Check Box 204">
              <controlPr defaultSize="0" autoFill="0" autoLine="0" autoPict="0" altText="はい">
                <anchor moveWithCells="1">
                  <from>
                    <xdr:col>6</xdr:col>
                    <xdr:colOff>95250</xdr:colOff>
                    <xdr:row>32</xdr:row>
                    <xdr:rowOff>361950</xdr:rowOff>
                  </from>
                  <to>
                    <xdr:col>7</xdr:col>
                    <xdr:colOff>790575</xdr:colOff>
                    <xdr:row>32</xdr:row>
                    <xdr:rowOff>685800</xdr:rowOff>
                  </to>
                </anchor>
              </controlPr>
            </control>
          </mc:Choice>
        </mc:AlternateContent>
        <mc:AlternateContent xmlns:mc="http://schemas.openxmlformats.org/markup-compatibility/2006">
          <mc:Choice Requires="x14">
            <control shapeId="37069" r:id="rId44" name="Check Box 205">
              <controlPr defaultSize="0" autoFill="0" autoLine="0" autoPict="0" altText="はい">
                <anchor moveWithCells="1">
                  <from>
                    <xdr:col>5</xdr:col>
                    <xdr:colOff>114300</xdr:colOff>
                    <xdr:row>33</xdr:row>
                    <xdr:rowOff>342900</xdr:rowOff>
                  </from>
                  <to>
                    <xdr:col>5</xdr:col>
                    <xdr:colOff>847725</xdr:colOff>
                    <xdr:row>33</xdr:row>
                    <xdr:rowOff>676275</xdr:rowOff>
                  </to>
                </anchor>
              </controlPr>
            </control>
          </mc:Choice>
        </mc:AlternateContent>
        <mc:AlternateContent xmlns:mc="http://schemas.openxmlformats.org/markup-compatibility/2006">
          <mc:Choice Requires="x14">
            <control shapeId="37070" r:id="rId45" name="Check Box 206">
              <controlPr defaultSize="0" autoFill="0" autoLine="0" autoPict="0" altText="はい">
                <anchor moveWithCells="1">
                  <from>
                    <xdr:col>6</xdr:col>
                    <xdr:colOff>66675</xdr:colOff>
                    <xdr:row>33</xdr:row>
                    <xdr:rowOff>352425</xdr:rowOff>
                  </from>
                  <to>
                    <xdr:col>7</xdr:col>
                    <xdr:colOff>762000</xdr:colOff>
                    <xdr:row>33</xdr:row>
                    <xdr:rowOff>676275</xdr:rowOff>
                  </to>
                </anchor>
              </controlPr>
            </control>
          </mc:Choice>
        </mc:AlternateContent>
        <mc:AlternateContent xmlns:mc="http://schemas.openxmlformats.org/markup-compatibility/2006">
          <mc:Choice Requires="x14">
            <control shapeId="37071" r:id="rId46" name="Check Box 207">
              <controlPr defaultSize="0" autoFill="0" autoLine="0" autoPict="0" altText="はい">
                <anchor moveWithCells="1">
                  <from>
                    <xdr:col>5</xdr:col>
                    <xdr:colOff>152400</xdr:colOff>
                    <xdr:row>37</xdr:row>
                    <xdr:rowOff>704850</xdr:rowOff>
                  </from>
                  <to>
                    <xdr:col>5</xdr:col>
                    <xdr:colOff>885825</xdr:colOff>
                    <xdr:row>37</xdr:row>
                    <xdr:rowOff>1038225</xdr:rowOff>
                  </to>
                </anchor>
              </controlPr>
            </control>
          </mc:Choice>
        </mc:AlternateContent>
        <mc:AlternateContent xmlns:mc="http://schemas.openxmlformats.org/markup-compatibility/2006">
          <mc:Choice Requires="x14">
            <control shapeId="37072" r:id="rId47" name="Check Box 208">
              <controlPr defaultSize="0" autoFill="0" autoLine="0" autoPict="0" altText="はい">
                <anchor moveWithCells="1">
                  <from>
                    <xdr:col>6</xdr:col>
                    <xdr:colOff>104775</xdr:colOff>
                    <xdr:row>37</xdr:row>
                    <xdr:rowOff>714375</xdr:rowOff>
                  </from>
                  <to>
                    <xdr:col>7</xdr:col>
                    <xdr:colOff>800100</xdr:colOff>
                    <xdr:row>37</xdr:row>
                    <xdr:rowOff>1038225</xdr:rowOff>
                  </to>
                </anchor>
              </controlPr>
            </control>
          </mc:Choice>
        </mc:AlternateContent>
        <mc:AlternateContent xmlns:mc="http://schemas.openxmlformats.org/markup-compatibility/2006">
          <mc:Choice Requires="x14">
            <control shapeId="37073" r:id="rId48" name="Check Box 209">
              <controlPr defaultSize="0" autoFill="0" autoLine="0" autoPict="0" altText="はい">
                <anchor moveWithCells="1">
                  <from>
                    <xdr:col>5</xdr:col>
                    <xdr:colOff>161925</xdr:colOff>
                    <xdr:row>38</xdr:row>
                    <xdr:rowOff>314325</xdr:rowOff>
                  </from>
                  <to>
                    <xdr:col>5</xdr:col>
                    <xdr:colOff>895350</xdr:colOff>
                    <xdr:row>38</xdr:row>
                    <xdr:rowOff>647700</xdr:rowOff>
                  </to>
                </anchor>
              </controlPr>
            </control>
          </mc:Choice>
        </mc:AlternateContent>
        <mc:AlternateContent xmlns:mc="http://schemas.openxmlformats.org/markup-compatibility/2006">
          <mc:Choice Requires="x14">
            <control shapeId="37074" r:id="rId49" name="Check Box 210">
              <controlPr defaultSize="0" autoFill="0" autoLine="0" autoPict="0" altText="はい">
                <anchor moveWithCells="1">
                  <from>
                    <xdr:col>6</xdr:col>
                    <xdr:colOff>114300</xdr:colOff>
                    <xdr:row>38</xdr:row>
                    <xdr:rowOff>323850</xdr:rowOff>
                  </from>
                  <to>
                    <xdr:col>7</xdr:col>
                    <xdr:colOff>809625</xdr:colOff>
                    <xdr:row>38</xdr:row>
                    <xdr:rowOff>647700</xdr:rowOff>
                  </to>
                </anchor>
              </controlPr>
            </control>
          </mc:Choice>
        </mc:AlternateContent>
        <mc:AlternateContent xmlns:mc="http://schemas.openxmlformats.org/markup-compatibility/2006">
          <mc:Choice Requires="x14">
            <control shapeId="37075" r:id="rId50" name="Check Box 211">
              <controlPr defaultSize="0" autoFill="0" autoLine="0" autoPict="0" altText="はい">
                <anchor moveWithCells="1">
                  <from>
                    <xdr:col>5</xdr:col>
                    <xdr:colOff>161925</xdr:colOff>
                    <xdr:row>39</xdr:row>
                    <xdr:rowOff>523875</xdr:rowOff>
                  </from>
                  <to>
                    <xdr:col>5</xdr:col>
                    <xdr:colOff>895350</xdr:colOff>
                    <xdr:row>39</xdr:row>
                    <xdr:rowOff>857250</xdr:rowOff>
                  </to>
                </anchor>
              </controlPr>
            </control>
          </mc:Choice>
        </mc:AlternateContent>
        <mc:AlternateContent xmlns:mc="http://schemas.openxmlformats.org/markup-compatibility/2006">
          <mc:Choice Requires="x14">
            <control shapeId="37076" r:id="rId51" name="Check Box 212">
              <controlPr defaultSize="0" autoFill="0" autoLine="0" autoPict="0" altText="はい">
                <anchor moveWithCells="1">
                  <from>
                    <xdr:col>6</xdr:col>
                    <xdr:colOff>114300</xdr:colOff>
                    <xdr:row>39</xdr:row>
                    <xdr:rowOff>533400</xdr:rowOff>
                  </from>
                  <to>
                    <xdr:col>7</xdr:col>
                    <xdr:colOff>809625</xdr:colOff>
                    <xdr:row>39</xdr:row>
                    <xdr:rowOff>857250</xdr:rowOff>
                  </to>
                </anchor>
              </controlPr>
            </control>
          </mc:Choice>
        </mc:AlternateContent>
        <mc:AlternateContent xmlns:mc="http://schemas.openxmlformats.org/markup-compatibility/2006">
          <mc:Choice Requires="x14">
            <control shapeId="37079" r:id="rId52" name="Check Box 215">
              <controlPr defaultSize="0" autoFill="0" autoLine="0" autoPict="0" altText="はい">
                <anchor moveWithCells="1">
                  <from>
                    <xdr:col>5</xdr:col>
                    <xdr:colOff>152400</xdr:colOff>
                    <xdr:row>40</xdr:row>
                    <xdr:rowOff>352425</xdr:rowOff>
                  </from>
                  <to>
                    <xdr:col>5</xdr:col>
                    <xdr:colOff>885825</xdr:colOff>
                    <xdr:row>40</xdr:row>
                    <xdr:rowOff>695325</xdr:rowOff>
                  </to>
                </anchor>
              </controlPr>
            </control>
          </mc:Choice>
        </mc:AlternateContent>
        <mc:AlternateContent xmlns:mc="http://schemas.openxmlformats.org/markup-compatibility/2006">
          <mc:Choice Requires="x14">
            <control shapeId="37080" r:id="rId53" name="Check Box 216">
              <controlPr defaultSize="0" autoFill="0" autoLine="0" autoPict="0" altText="はい">
                <anchor moveWithCells="1">
                  <from>
                    <xdr:col>6</xdr:col>
                    <xdr:colOff>104775</xdr:colOff>
                    <xdr:row>40</xdr:row>
                    <xdr:rowOff>361950</xdr:rowOff>
                  </from>
                  <to>
                    <xdr:col>7</xdr:col>
                    <xdr:colOff>790575</xdr:colOff>
                    <xdr:row>40</xdr:row>
                    <xdr:rowOff>685800</xdr:rowOff>
                  </to>
                </anchor>
              </controlPr>
            </control>
          </mc:Choice>
        </mc:AlternateContent>
        <mc:AlternateContent xmlns:mc="http://schemas.openxmlformats.org/markup-compatibility/2006">
          <mc:Choice Requires="x14">
            <control shapeId="37008" r:id="rId54" name="Check Box 144">
              <controlPr defaultSize="0" autoFill="0" autoLine="0" autoPict="0" altText="はい">
                <anchor moveWithCells="1">
                  <from>
                    <xdr:col>5</xdr:col>
                    <xdr:colOff>161925</xdr:colOff>
                    <xdr:row>9</xdr:row>
                    <xdr:rowOff>0</xdr:rowOff>
                  </from>
                  <to>
                    <xdr:col>5</xdr:col>
                    <xdr:colOff>733425</xdr:colOff>
                    <xdr:row>10</xdr:row>
                    <xdr:rowOff>47625</xdr:rowOff>
                  </to>
                </anchor>
              </controlPr>
            </control>
          </mc:Choice>
        </mc:AlternateContent>
        <mc:AlternateContent xmlns:mc="http://schemas.openxmlformats.org/markup-compatibility/2006">
          <mc:Choice Requires="x14">
            <control shapeId="37009" r:id="rId55" name="Check Box 145">
              <controlPr defaultSize="0" autoFill="0" autoLine="0" autoPict="0" altText="はい">
                <anchor moveWithCells="1">
                  <from>
                    <xdr:col>6</xdr:col>
                    <xdr:colOff>133350</xdr:colOff>
                    <xdr:row>9</xdr:row>
                    <xdr:rowOff>9525</xdr:rowOff>
                  </from>
                  <to>
                    <xdr:col>7</xdr:col>
                    <xdr:colOff>66675</xdr:colOff>
                    <xdr:row>10</xdr:row>
                    <xdr:rowOff>47625</xdr:rowOff>
                  </to>
                </anchor>
              </controlPr>
            </control>
          </mc:Choice>
        </mc:AlternateContent>
        <mc:AlternateContent xmlns:mc="http://schemas.openxmlformats.org/markup-compatibility/2006">
          <mc:Choice Requires="x14">
            <control shapeId="37083" r:id="rId56" name="Check Box 219">
              <controlPr defaultSize="0" autoFill="0" autoLine="0" autoPict="0" altText="はい">
                <anchor moveWithCells="1">
                  <from>
                    <xdr:col>5</xdr:col>
                    <xdr:colOff>161925</xdr:colOff>
                    <xdr:row>13</xdr:row>
                    <xdr:rowOff>866775</xdr:rowOff>
                  </from>
                  <to>
                    <xdr:col>5</xdr:col>
                    <xdr:colOff>733425</xdr:colOff>
                    <xdr:row>15</xdr:row>
                    <xdr:rowOff>47625</xdr:rowOff>
                  </to>
                </anchor>
              </controlPr>
            </control>
          </mc:Choice>
        </mc:AlternateContent>
        <mc:AlternateContent xmlns:mc="http://schemas.openxmlformats.org/markup-compatibility/2006">
          <mc:Choice Requires="x14">
            <control shapeId="37084" r:id="rId57" name="Check Box 220">
              <controlPr defaultSize="0" autoFill="0" autoLine="0" autoPict="0" altText="はい">
                <anchor moveWithCells="1">
                  <from>
                    <xdr:col>6</xdr:col>
                    <xdr:colOff>133350</xdr:colOff>
                    <xdr:row>13</xdr:row>
                    <xdr:rowOff>866775</xdr:rowOff>
                  </from>
                  <to>
                    <xdr:col>7</xdr:col>
                    <xdr:colOff>66675</xdr:colOff>
                    <xdr:row>15</xdr:row>
                    <xdr:rowOff>47625</xdr:rowOff>
                  </to>
                </anchor>
              </controlPr>
            </control>
          </mc:Choice>
        </mc:AlternateContent>
        <mc:AlternateContent xmlns:mc="http://schemas.openxmlformats.org/markup-compatibility/2006">
          <mc:Choice Requires="x14">
            <control shapeId="37085" r:id="rId58" name="Check Box 221">
              <controlPr defaultSize="0" autoFill="0" autoLine="0" autoPict="0" altText="はい">
                <anchor moveWithCells="1">
                  <from>
                    <xdr:col>5</xdr:col>
                    <xdr:colOff>171450</xdr:colOff>
                    <xdr:row>15</xdr:row>
                    <xdr:rowOff>542925</xdr:rowOff>
                  </from>
                  <to>
                    <xdr:col>5</xdr:col>
                    <xdr:colOff>752475</xdr:colOff>
                    <xdr:row>17</xdr:row>
                    <xdr:rowOff>76200</xdr:rowOff>
                  </to>
                </anchor>
              </controlPr>
            </control>
          </mc:Choice>
        </mc:AlternateContent>
        <mc:AlternateContent xmlns:mc="http://schemas.openxmlformats.org/markup-compatibility/2006">
          <mc:Choice Requires="x14">
            <control shapeId="37086" r:id="rId59" name="Check Box 222">
              <controlPr defaultSize="0" autoFill="0" autoLine="0" autoPict="0" altText="はい">
                <anchor moveWithCells="1">
                  <from>
                    <xdr:col>6</xdr:col>
                    <xdr:colOff>142875</xdr:colOff>
                    <xdr:row>15</xdr:row>
                    <xdr:rowOff>542925</xdr:rowOff>
                  </from>
                  <to>
                    <xdr:col>7</xdr:col>
                    <xdr:colOff>76200</xdr:colOff>
                    <xdr:row>17</xdr:row>
                    <xdr:rowOff>66675</xdr:rowOff>
                  </to>
                </anchor>
              </controlPr>
            </control>
          </mc:Choice>
        </mc:AlternateContent>
        <mc:AlternateContent xmlns:mc="http://schemas.openxmlformats.org/markup-compatibility/2006">
          <mc:Choice Requires="x14">
            <control shapeId="37087" r:id="rId60" name="Check Box 223">
              <controlPr defaultSize="0" autoFill="0" autoLine="0" autoPict="0" altText="はい">
                <anchor moveWithCells="1">
                  <from>
                    <xdr:col>5</xdr:col>
                    <xdr:colOff>180975</xdr:colOff>
                    <xdr:row>18</xdr:row>
                    <xdr:rowOff>9525</xdr:rowOff>
                  </from>
                  <to>
                    <xdr:col>5</xdr:col>
                    <xdr:colOff>752475</xdr:colOff>
                    <xdr:row>19</xdr:row>
                    <xdr:rowOff>28575</xdr:rowOff>
                  </to>
                </anchor>
              </controlPr>
            </control>
          </mc:Choice>
        </mc:AlternateContent>
        <mc:AlternateContent xmlns:mc="http://schemas.openxmlformats.org/markup-compatibility/2006">
          <mc:Choice Requires="x14">
            <control shapeId="37088" r:id="rId61" name="Check Box 224">
              <controlPr defaultSize="0" autoFill="0" autoLine="0" autoPict="0" altText="はい">
                <anchor moveWithCells="1">
                  <from>
                    <xdr:col>6</xdr:col>
                    <xdr:colOff>152400</xdr:colOff>
                    <xdr:row>18</xdr:row>
                    <xdr:rowOff>9525</xdr:rowOff>
                  </from>
                  <to>
                    <xdr:col>7</xdr:col>
                    <xdr:colOff>85725</xdr:colOff>
                    <xdr:row>19</xdr:row>
                    <xdr:rowOff>9525</xdr:rowOff>
                  </to>
                </anchor>
              </controlPr>
            </control>
          </mc:Choice>
        </mc:AlternateContent>
        <mc:AlternateContent xmlns:mc="http://schemas.openxmlformats.org/markup-compatibility/2006">
          <mc:Choice Requires="x14">
            <control shapeId="37089" r:id="rId62" name="Check Box 225">
              <controlPr defaultSize="0" autoFill="0" autoLine="0" autoPict="0" altText="はい">
                <anchor moveWithCells="1">
                  <from>
                    <xdr:col>5</xdr:col>
                    <xdr:colOff>295275</xdr:colOff>
                    <xdr:row>22</xdr:row>
                    <xdr:rowOff>304800</xdr:rowOff>
                  </from>
                  <to>
                    <xdr:col>5</xdr:col>
                    <xdr:colOff>866775</xdr:colOff>
                    <xdr:row>22</xdr:row>
                    <xdr:rowOff>981075</xdr:rowOff>
                  </to>
                </anchor>
              </controlPr>
            </control>
          </mc:Choice>
        </mc:AlternateContent>
        <mc:AlternateContent xmlns:mc="http://schemas.openxmlformats.org/markup-compatibility/2006">
          <mc:Choice Requires="x14">
            <control shapeId="37090" r:id="rId63" name="Check Box 226">
              <controlPr defaultSize="0" autoFill="0" autoLine="0" autoPict="0" altText="はい">
                <anchor moveWithCells="1">
                  <from>
                    <xdr:col>6</xdr:col>
                    <xdr:colOff>257175</xdr:colOff>
                    <xdr:row>22</xdr:row>
                    <xdr:rowOff>304800</xdr:rowOff>
                  </from>
                  <to>
                    <xdr:col>7</xdr:col>
                    <xdr:colOff>190500</xdr:colOff>
                    <xdr:row>22</xdr:row>
                    <xdr:rowOff>971550</xdr:rowOff>
                  </to>
                </anchor>
              </controlPr>
            </control>
          </mc:Choice>
        </mc:AlternateContent>
        <mc:AlternateContent xmlns:mc="http://schemas.openxmlformats.org/markup-compatibility/2006">
          <mc:Choice Requires="x14">
            <control shapeId="37094" r:id="rId64" name="Check Box 230">
              <controlPr defaultSize="0" autoFill="0" autoLine="0" autoPict="0" altText="はい">
                <anchor moveWithCells="1">
                  <from>
                    <xdr:col>6</xdr:col>
                    <xdr:colOff>266700</xdr:colOff>
                    <xdr:row>26</xdr:row>
                    <xdr:rowOff>104775</xdr:rowOff>
                  </from>
                  <to>
                    <xdr:col>7</xdr:col>
                    <xdr:colOff>200025</xdr:colOff>
                    <xdr:row>26</xdr:row>
                    <xdr:rowOff>809625</xdr:rowOff>
                  </to>
                </anchor>
              </controlPr>
            </control>
          </mc:Choice>
        </mc:AlternateContent>
        <mc:AlternateContent xmlns:mc="http://schemas.openxmlformats.org/markup-compatibility/2006">
          <mc:Choice Requires="x14">
            <control shapeId="37097" r:id="rId65" name="Check Box 233">
              <controlPr defaultSize="0" autoFill="0" autoLine="0" autoPict="0" altText="はい">
                <anchor moveWithCells="1">
                  <from>
                    <xdr:col>5</xdr:col>
                    <xdr:colOff>104775</xdr:colOff>
                    <xdr:row>36</xdr:row>
                    <xdr:rowOff>95250</xdr:rowOff>
                  </from>
                  <to>
                    <xdr:col>5</xdr:col>
                    <xdr:colOff>676275</xdr:colOff>
                    <xdr:row>36</xdr:row>
                    <xdr:rowOff>809625</xdr:rowOff>
                  </to>
                </anchor>
              </controlPr>
            </control>
          </mc:Choice>
        </mc:AlternateContent>
        <mc:AlternateContent xmlns:mc="http://schemas.openxmlformats.org/markup-compatibility/2006">
          <mc:Choice Requires="x14">
            <control shapeId="37098" r:id="rId66" name="Check Box 234">
              <controlPr defaultSize="0" autoFill="0" autoLine="0" autoPict="0" altText="はい">
                <anchor moveWithCells="1">
                  <from>
                    <xdr:col>6</xdr:col>
                    <xdr:colOff>76200</xdr:colOff>
                    <xdr:row>36</xdr:row>
                    <xdr:rowOff>95250</xdr:rowOff>
                  </from>
                  <to>
                    <xdr:col>7</xdr:col>
                    <xdr:colOff>9525</xdr:colOff>
                    <xdr:row>36</xdr:row>
                    <xdr:rowOff>800100</xdr:rowOff>
                  </to>
                </anchor>
              </controlPr>
            </control>
          </mc:Choice>
        </mc:AlternateContent>
        <mc:AlternateContent xmlns:mc="http://schemas.openxmlformats.org/markup-compatibility/2006">
          <mc:Choice Requires="x14">
            <control shapeId="37099" r:id="rId67" name="Check Box 235">
              <controlPr defaultSize="0" autoFill="0" autoLine="0" autoPict="0" altText="はい">
                <anchor moveWithCells="1">
                  <from>
                    <xdr:col>5</xdr:col>
                    <xdr:colOff>142875</xdr:colOff>
                    <xdr:row>41</xdr:row>
                    <xdr:rowOff>238125</xdr:rowOff>
                  </from>
                  <to>
                    <xdr:col>5</xdr:col>
                    <xdr:colOff>714375</xdr:colOff>
                    <xdr:row>41</xdr:row>
                    <xdr:rowOff>952500</xdr:rowOff>
                  </to>
                </anchor>
              </controlPr>
            </control>
          </mc:Choice>
        </mc:AlternateContent>
        <mc:AlternateContent xmlns:mc="http://schemas.openxmlformats.org/markup-compatibility/2006">
          <mc:Choice Requires="x14">
            <control shapeId="37100" r:id="rId68" name="Check Box 236">
              <controlPr defaultSize="0" autoFill="0" autoLine="0" autoPict="0" altText="はい">
                <anchor moveWithCells="1">
                  <from>
                    <xdr:col>6</xdr:col>
                    <xdr:colOff>152400</xdr:colOff>
                    <xdr:row>41</xdr:row>
                    <xdr:rowOff>171450</xdr:rowOff>
                  </from>
                  <to>
                    <xdr:col>7</xdr:col>
                    <xdr:colOff>76200</xdr:colOff>
                    <xdr:row>41</xdr:row>
                    <xdr:rowOff>990600</xdr:rowOff>
                  </to>
                </anchor>
              </controlPr>
            </control>
          </mc:Choice>
        </mc:AlternateContent>
        <mc:AlternateContent xmlns:mc="http://schemas.openxmlformats.org/markup-compatibility/2006">
          <mc:Choice Requires="x14">
            <control shapeId="37091" r:id="rId69" name="Check Box 227">
              <controlPr defaultSize="0" autoFill="0" autoLine="0" autoPict="0" altText="はい">
                <anchor moveWithCells="1">
                  <from>
                    <xdr:col>5</xdr:col>
                    <xdr:colOff>276225</xdr:colOff>
                    <xdr:row>25</xdr:row>
                    <xdr:rowOff>95250</xdr:rowOff>
                  </from>
                  <to>
                    <xdr:col>5</xdr:col>
                    <xdr:colOff>847725</xdr:colOff>
                    <xdr:row>25</xdr:row>
                    <xdr:rowOff>809625</xdr:rowOff>
                  </to>
                </anchor>
              </controlPr>
            </control>
          </mc:Choice>
        </mc:AlternateContent>
        <mc:AlternateContent xmlns:mc="http://schemas.openxmlformats.org/markup-compatibility/2006">
          <mc:Choice Requires="x14">
            <control shapeId="37092" r:id="rId70" name="Check Box 228">
              <controlPr defaultSize="0" autoFill="0" autoLine="0" autoPict="0" altText="はい">
                <anchor moveWithCells="1">
                  <from>
                    <xdr:col>6</xdr:col>
                    <xdr:colOff>257175</xdr:colOff>
                    <xdr:row>25</xdr:row>
                    <xdr:rowOff>95250</xdr:rowOff>
                  </from>
                  <to>
                    <xdr:col>7</xdr:col>
                    <xdr:colOff>190500</xdr:colOff>
                    <xdr:row>25</xdr:row>
                    <xdr:rowOff>800100</xdr:rowOff>
                  </to>
                </anchor>
              </controlPr>
            </control>
          </mc:Choice>
        </mc:AlternateContent>
        <mc:AlternateContent xmlns:mc="http://schemas.openxmlformats.org/markup-compatibility/2006">
          <mc:Choice Requires="x14">
            <control shapeId="37111" r:id="rId71" name="Check Box 247">
              <controlPr defaultSize="0" autoFill="0" autoLine="0" autoPict="0" altText="はい">
                <anchor moveWithCells="1">
                  <from>
                    <xdr:col>5</xdr:col>
                    <xdr:colOff>171450</xdr:colOff>
                    <xdr:row>44</xdr:row>
                    <xdr:rowOff>2619375</xdr:rowOff>
                  </from>
                  <to>
                    <xdr:col>5</xdr:col>
                    <xdr:colOff>657225</xdr:colOff>
                    <xdr:row>46</xdr:row>
                    <xdr:rowOff>85725</xdr:rowOff>
                  </to>
                </anchor>
              </controlPr>
            </control>
          </mc:Choice>
        </mc:AlternateContent>
        <mc:AlternateContent xmlns:mc="http://schemas.openxmlformats.org/markup-compatibility/2006">
          <mc:Choice Requires="x14">
            <control shapeId="37112" r:id="rId72" name="Check Box 248">
              <controlPr defaultSize="0" autoFill="0" autoLine="0" autoPict="0" altText="はい">
                <anchor moveWithCells="1">
                  <from>
                    <xdr:col>6</xdr:col>
                    <xdr:colOff>142875</xdr:colOff>
                    <xdr:row>44</xdr:row>
                    <xdr:rowOff>2628900</xdr:rowOff>
                  </from>
                  <to>
                    <xdr:col>6</xdr:col>
                    <xdr:colOff>628650</xdr:colOff>
                    <xdr:row>46</xdr:row>
                    <xdr:rowOff>66675</xdr:rowOff>
                  </to>
                </anchor>
              </controlPr>
            </control>
          </mc:Choice>
        </mc:AlternateContent>
        <mc:AlternateContent xmlns:mc="http://schemas.openxmlformats.org/markup-compatibility/2006">
          <mc:Choice Requires="x14">
            <control shapeId="37113" r:id="rId73" name="Check Box 249">
              <controlPr defaultSize="0" autoFill="0" autoLine="0" autoPict="0" altText="はい">
                <anchor moveWithCells="1">
                  <from>
                    <xdr:col>5</xdr:col>
                    <xdr:colOff>209550</xdr:colOff>
                    <xdr:row>48</xdr:row>
                    <xdr:rowOff>104775</xdr:rowOff>
                  </from>
                  <to>
                    <xdr:col>5</xdr:col>
                    <xdr:colOff>695325</xdr:colOff>
                    <xdr:row>49</xdr:row>
                    <xdr:rowOff>28575</xdr:rowOff>
                  </to>
                </anchor>
              </controlPr>
            </control>
          </mc:Choice>
        </mc:AlternateContent>
        <mc:AlternateContent xmlns:mc="http://schemas.openxmlformats.org/markup-compatibility/2006">
          <mc:Choice Requires="x14">
            <control shapeId="37114" r:id="rId74" name="Check Box 250">
              <controlPr defaultSize="0" autoFill="0" autoLine="0" autoPict="0" altText="はい">
                <anchor moveWithCells="1">
                  <from>
                    <xdr:col>6</xdr:col>
                    <xdr:colOff>180975</xdr:colOff>
                    <xdr:row>48</xdr:row>
                    <xdr:rowOff>104775</xdr:rowOff>
                  </from>
                  <to>
                    <xdr:col>7</xdr:col>
                    <xdr:colOff>28575</xdr:colOff>
                    <xdr:row>49</xdr:row>
                    <xdr:rowOff>19050</xdr:rowOff>
                  </to>
                </anchor>
              </controlPr>
            </control>
          </mc:Choice>
        </mc:AlternateContent>
        <mc:AlternateContent xmlns:mc="http://schemas.openxmlformats.org/markup-compatibility/2006">
          <mc:Choice Requires="x14">
            <control shapeId="37117" r:id="rId75" name="Check Box 253">
              <controlPr defaultSize="0" autoFill="0" autoLine="0" autoPict="0" altText="はい">
                <anchor moveWithCells="1">
                  <from>
                    <xdr:col>5</xdr:col>
                    <xdr:colOff>190500</xdr:colOff>
                    <xdr:row>49</xdr:row>
                    <xdr:rowOff>95250</xdr:rowOff>
                  </from>
                  <to>
                    <xdr:col>5</xdr:col>
                    <xdr:colOff>676275</xdr:colOff>
                    <xdr:row>50</xdr:row>
                    <xdr:rowOff>9525</xdr:rowOff>
                  </to>
                </anchor>
              </controlPr>
            </control>
          </mc:Choice>
        </mc:AlternateContent>
        <mc:AlternateContent xmlns:mc="http://schemas.openxmlformats.org/markup-compatibility/2006">
          <mc:Choice Requires="x14">
            <control shapeId="37118" r:id="rId76" name="Check Box 254">
              <controlPr defaultSize="0" autoFill="0" autoLine="0" autoPict="0" altText="はい">
                <anchor moveWithCells="1">
                  <from>
                    <xdr:col>6</xdr:col>
                    <xdr:colOff>161925</xdr:colOff>
                    <xdr:row>49</xdr:row>
                    <xdr:rowOff>95250</xdr:rowOff>
                  </from>
                  <to>
                    <xdr:col>7</xdr:col>
                    <xdr:colOff>9525</xdr:colOff>
                    <xdr:row>50</xdr:row>
                    <xdr:rowOff>0</xdr:rowOff>
                  </to>
                </anchor>
              </controlPr>
            </control>
          </mc:Choice>
        </mc:AlternateContent>
        <mc:AlternateContent xmlns:mc="http://schemas.openxmlformats.org/markup-compatibility/2006">
          <mc:Choice Requires="x14">
            <control shapeId="37115" r:id="rId77" name="Check Box 251">
              <controlPr defaultSize="0" autoFill="0" autoLine="0" autoPict="0" altText="はい">
                <anchor moveWithCells="1">
                  <from>
                    <xdr:col>5</xdr:col>
                    <xdr:colOff>190500</xdr:colOff>
                    <xdr:row>47</xdr:row>
                    <xdr:rowOff>95250</xdr:rowOff>
                  </from>
                  <to>
                    <xdr:col>5</xdr:col>
                    <xdr:colOff>676275</xdr:colOff>
                    <xdr:row>47</xdr:row>
                    <xdr:rowOff>866775</xdr:rowOff>
                  </to>
                </anchor>
              </controlPr>
            </control>
          </mc:Choice>
        </mc:AlternateContent>
        <mc:AlternateContent xmlns:mc="http://schemas.openxmlformats.org/markup-compatibility/2006">
          <mc:Choice Requires="x14">
            <control shapeId="37116" r:id="rId78" name="Check Box 252">
              <controlPr defaultSize="0" autoFill="0" autoLine="0" autoPict="0" altText="はい">
                <anchor moveWithCells="1">
                  <from>
                    <xdr:col>6</xdr:col>
                    <xdr:colOff>161925</xdr:colOff>
                    <xdr:row>47</xdr:row>
                    <xdr:rowOff>95250</xdr:rowOff>
                  </from>
                  <to>
                    <xdr:col>7</xdr:col>
                    <xdr:colOff>9525</xdr:colOff>
                    <xdr:row>47</xdr:row>
                    <xdr:rowOff>857250</xdr:rowOff>
                  </to>
                </anchor>
              </controlPr>
            </control>
          </mc:Choice>
        </mc:AlternateContent>
        <mc:AlternateContent xmlns:mc="http://schemas.openxmlformats.org/markup-compatibility/2006">
          <mc:Choice Requires="x14">
            <control shapeId="37119" r:id="rId79" name="Check Box 255">
              <controlPr defaultSize="0" autoFill="0" autoLine="0" autoPict="0" altText="はい">
                <anchor moveWithCells="1">
                  <from>
                    <xdr:col>5</xdr:col>
                    <xdr:colOff>219075</xdr:colOff>
                    <xdr:row>49</xdr:row>
                    <xdr:rowOff>809625</xdr:rowOff>
                  </from>
                  <to>
                    <xdr:col>5</xdr:col>
                    <xdr:colOff>704850</xdr:colOff>
                    <xdr:row>51</xdr:row>
                    <xdr:rowOff>47625</xdr:rowOff>
                  </to>
                </anchor>
              </controlPr>
            </control>
          </mc:Choice>
        </mc:AlternateContent>
        <mc:AlternateContent xmlns:mc="http://schemas.openxmlformats.org/markup-compatibility/2006">
          <mc:Choice Requires="x14">
            <control shapeId="37120" r:id="rId80" name="Check Box 256">
              <controlPr defaultSize="0" autoFill="0" autoLine="0" autoPict="0" altText="はい">
                <anchor moveWithCells="1">
                  <from>
                    <xdr:col>6</xdr:col>
                    <xdr:colOff>190500</xdr:colOff>
                    <xdr:row>49</xdr:row>
                    <xdr:rowOff>809625</xdr:rowOff>
                  </from>
                  <to>
                    <xdr:col>7</xdr:col>
                    <xdr:colOff>38100</xdr:colOff>
                    <xdr:row>51</xdr:row>
                    <xdr:rowOff>38100</xdr:rowOff>
                  </to>
                </anchor>
              </controlPr>
            </control>
          </mc:Choice>
        </mc:AlternateContent>
        <mc:AlternateContent xmlns:mc="http://schemas.openxmlformats.org/markup-compatibility/2006">
          <mc:Choice Requires="x14">
            <control shapeId="37154" r:id="rId81" name="Check Box 290">
              <controlPr defaultSize="0" autoFill="0" autoLine="0" autoPict="0" altText="はい">
                <anchor moveWithCells="1">
                  <from>
                    <xdr:col>5</xdr:col>
                    <xdr:colOff>276225</xdr:colOff>
                    <xdr:row>26</xdr:row>
                    <xdr:rowOff>95250</xdr:rowOff>
                  </from>
                  <to>
                    <xdr:col>5</xdr:col>
                    <xdr:colOff>847725</xdr:colOff>
                    <xdr:row>26</xdr:row>
                    <xdr:rowOff>809625</xdr:rowOff>
                  </to>
                </anchor>
              </controlPr>
            </control>
          </mc:Choice>
        </mc:AlternateContent>
        <mc:AlternateContent xmlns:mc="http://schemas.openxmlformats.org/markup-compatibility/2006">
          <mc:Choice Requires="x14">
            <control shapeId="37095" r:id="rId82" name="Check Box 231">
              <controlPr defaultSize="0" autoFill="0" autoLine="0" autoPict="0" altText="はい">
                <anchor moveWithCells="1">
                  <from>
                    <xdr:col>5</xdr:col>
                    <xdr:colOff>142875</xdr:colOff>
                    <xdr:row>30</xdr:row>
                    <xdr:rowOff>257175</xdr:rowOff>
                  </from>
                  <to>
                    <xdr:col>5</xdr:col>
                    <xdr:colOff>714375</xdr:colOff>
                    <xdr:row>30</xdr:row>
                    <xdr:rowOff>981075</xdr:rowOff>
                  </to>
                </anchor>
              </controlPr>
            </control>
          </mc:Choice>
        </mc:AlternateContent>
        <mc:AlternateContent xmlns:mc="http://schemas.openxmlformats.org/markup-compatibility/2006">
          <mc:Choice Requires="x14">
            <control shapeId="37096" r:id="rId83" name="Check Box 232">
              <controlPr defaultSize="0" autoFill="0" autoLine="0" autoPict="0" altText="はい">
                <anchor moveWithCells="1">
                  <from>
                    <xdr:col>6</xdr:col>
                    <xdr:colOff>123825</xdr:colOff>
                    <xdr:row>30</xdr:row>
                    <xdr:rowOff>257175</xdr:rowOff>
                  </from>
                  <to>
                    <xdr:col>7</xdr:col>
                    <xdr:colOff>47625</xdr:colOff>
                    <xdr:row>30</xdr:row>
                    <xdr:rowOff>962025</xdr:rowOff>
                  </to>
                </anchor>
              </controlPr>
            </control>
          </mc:Choice>
        </mc:AlternateContent>
        <mc:AlternateContent xmlns:mc="http://schemas.openxmlformats.org/markup-compatibility/2006">
          <mc:Choice Requires="x14">
            <control shapeId="37155" r:id="rId84" name="Check Box 291">
              <controlPr defaultSize="0" autoFill="0" autoLine="0" autoPict="0" altText="はい">
                <anchor moveWithCells="1">
                  <from>
                    <xdr:col>5</xdr:col>
                    <xdr:colOff>152400</xdr:colOff>
                    <xdr:row>33</xdr:row>
                    <xdr:rowOff>1066800</xdr:rowOff>
                  </from>
                  <to>
                    <xdr:col>5</xdr:col>
                    <xdr:colOff>723900</xdr:colOff>
                    <xdr:row>35</xdr:row>
                    <xdr:rowOff>133350</xdr:rowOff>
                  </to>
                </anchor>
              </controlPr>
            </control>
          </mc:Choice>
        </mc:AlternateContent>
        <mc:AlternateContent xmlns:mc="http://schemas.openxmlformats.org/markup-compatibility/2006">
          <mc:Choice Requires="x14">
            <control shapeId="37156" r:id="rId85" name="Check Box 292">
              <controlPr defaultSize="0" autoFill="0" autoLine="0" autoPict="0" altText="はい">
                <anchor moveWithCells="1">
                  <from>
                    <xdr:col>6</xdr:col>
                    <xdr:colOff>133350</xdr:colOff>
                    <xdr:row>33</xdr:row>
                    <xdr:rowOff>1066800</xdr:rowOff>
                  </from>
                  <to>
                    <xdr:col>7</xdr:col>
                    <xdr:colOff>66675</xdr:colOff>
                    <xdr:row>35</xdr:row>
                    <xdr:rowOff>123825</xdr:rowOff>
                  </to>
                </anchor>
              </controlPr>
            </control>
          </mc:Choice>
        </mc:AlternateContent>
        <mc:AlternateContent xmlns:mc="http://schemas.openxmlformats.org/markup-compatibility/2006">
          <mc:Choice Requires="x14">
            <control shapeId="37101" r:id="rId86" name="Check Box 237">
              <controlPr defaultSize="0" autoFill="0" autoLine="0" autoPict="0" altText="はい">
                <anchor moveWithCells="1">
                  <from>
                    <xdr:col>5</xdr:col>
                    <xdr:colOff>161925</xdr:colOff>
                    <xdr:row>42</xdr:row>
                    <xdr:rowOff>352425</xdr:rowOff>
                  </from>
                  <to>
                    <xdr:col>5</xdr:col>
                    <xdr:colOff>657225</xdr:colOff>
                    <xdr:row>42</xdr:row>
                    <xdr:rowOff>1123950</xdr:rowOff>
                  </to>
                </anchor>
              </controlPr>
            </control>
          </mc:Choice>
        </mc:AlternateContent>
        <mc:AlternateContent xmlns:mc="http://schemas.openxmlformats.org/markup-compatibility/2006">
          <mc:Choice Requires="x14">
            <control shapeId="37102" r:id="rId87" name="Check Box 238">
              <controlPr defaultSize="0" autoFill="0" autoLine="0" autoPict="0" altText="はい">
                <anchor moveWithCells="1">
                  <from>
                    <xdr:col>6</xdr:col>
                    <xdr:colOff>133350</xdr:colOff>
                    <xdr:row>42</xdr:row>
                    <xdr:rowOff>352425</xdr:rowOff>
                  </from>
                  <to>
                    <xdr:col>6</xdr:col>
                    <xdr:colOff>628650</xdr:colOff>
                    <xdr:row>42</xdr:row>
                    <xdr:rowOff>1114425</xdr:rowOff>
                  </to>
                </anchor>
              </controlPr>
            </control>
          </mc:Choice>
        </mc:AlternateContent>
        <mc:AlternateContent xmlns:mc="http://schemas.openxmlformats.org/markup-compatibility/2006">
          <mc:Choice Requires="x14">
            <control shapeId="37159" r:id="rId88" name="Check Box 295">
              <controlPr defaultSize="0" autoFill="0" autoLine="0" autoPict="0" altText="はい">
                <anchor moveWithCells="1">
                  <from>
                    <xdr:col>5</xdr:col>
                    <xdr:colOff>161925</xdr:colOff>
                    <xdr:row>43</xdr:row>
                    <xdr:rowOff>352425</xdr:rowOff>
                  </from>
                  <to>
                    <xdr:col>5</xdr:col>
                    <xdr:colOff>657225</xdr:colOff>
                    <xdr:row>43</xdr:row>
                    <xdr:rowOff>1123950</xdr:rowOff>
                  </to>
                </anchor>
              </controlPr>
            </control>
          </mc:Choice>
        </mc:AlternateContent>
        <mc:AlternateContent xmlns:mc="http://schemas.openxmlformats.org/markup-compatibility/2006">
          <mc:Choice Requires="x14">
            <control shapeId="37160" r:id="rId89" name="Check Box 296">
              <controlPr defaultSize="0" autoFill="0" autoLine="0" autoPict="0" altText="はい">
                <anchor moveWithCells="1">
                  <from>
                    <xdr:col>6</xdr:col>
                    <xdr:colOff>133350</xdr:colOff>
                    <xdr:row>43</xdr:row>
                    <xdr:rowOff>352425</xdr:rowOff>
                  </from>
                  <to>
                    <xdr:col>6</xdr:col>
                    <xdr:colOff>628650</xdr:colOff>
                    <xdr:row>43</xdr:row>
                    <xdr:rowOff>1114425</xdr:rowOff>
                  </to>
                </anchor>
              </controlPr>
            </control>
          </mc:Choice>
        </mc:AlternateContent>
        <mc:AlternateContent xmlns:mc="http://schemas.openxmlformats.org/markup-compatibility/2006">
          <mc:Choice Requires="x14">
            <control shapeId="37161" r:id="rId90" name="Check Box 297">
              <controlPr defaultSize="0" autoFill="0" autoLine="0" autoPict="0" altText="はい">
                <anchor moveWithCells="1">
                  <from>
                    <xdr:col>6</xdr:col>
                    <xdr:colOff>161925</xdr:colOff>
                    <xdr:row>44</xdr:row>
                    <xdr:rowOff>1009650</xdr:rowOff>
                  </from>
                  <to>
                    <xdr:col>6</xdr:col>
                    <xdr:colOff>561975</xdr:colOff>
                    <xdr:row>44</xdr:row>
                    <xdr:rowOff>1895475</xdr:rowOff>
                  </to>
                </anchor>
              </controlPr>
            </control>
          </mc:Choice>
        </mc:AlternateContent>
        <mc:AlternateContent xmlns:mc="http://schemas.openxmlformats.org/markup-compatibility/2006">
          <mc:Choice Requires="x14">
            <control shapeId="37162" r:id="rId91" name="Check Box 298">
              <controlPr defaultSize="0" autoFill="0" autoLine="0" autoPict="0" altText="はい">
                <anchor moveWithCells="1">
                  <from>
                    <xdr:col>5</xdr:col>
                    <xdr:colOff>161925</xdr:colOff>
                    <xdr:row>44</xdr:row>
                    <xdr:rowOff>1009650</xdr:rowOff>
                  </from>
                  <to>
                    <xdr:col>5</xdr:col>
                    <xdr:colOff>561975</xdr:colOff>
                    <xdr:row>44</xdr:row>
                    <xdr:rowOff>1895475</xdr:rowOff>
                  </to>
                </anchor>
              </controlPr>
            </control>
          </mc:Choice>
        </mc:AlternateContent>
        <mc:AlternateContent xmlns:mc="http://schemas.openxmlformats.org/markup-compatibility/2006">
          <mc:Choice Requires="x14">
            <control shapeId="37163" r:id="rId92" name="Check Box 299">
              <controlPr defaultSize="0" autoFill="0" autoLine="0" autoPict="0" altText="はい">
                <anchor moveWithCells="1">
                  <from>
                    <xdr:col>5</xdr:col>
                    <xdr:colOff>209550</xdr:colOff>
                    <xdr:row>46</xdr:row>
                    <xdr:rowOff>1114425</xdr:rowOff>
                  </from>
                  <to>
                    <xdr:col>5</xdr:col>
                    <xdr:colOff>695325</xdr:colOff>
                    <xdr:row>46</xdr:row>
                    <xdr:rowOff>1885950</xdr:rowOff>
                  </to>
                </anchor>
              </controlPr>
            </control>
          </mc:Choice>
        </mc:AlternateContent>
        <mc:AlternateContent xmlns:mc="http://schemas.openxmlformats.org/markup-compatibility/2006">
          <mc:Choice Requires="x14">
            <control shapeId="37164" r:id="rId93" name="Check Box 300">
              <controlPr defaultSize="0" autoFill="0" autoLine="0" autoPict="0" altText="はい">
                <anchor moveWithCells="1">
                  <from>
                    <xdr:col>6</xdr:col>
                    <xdr:colOff>180975</xdr:colOff>
                    <xdr:row>46</xdr:row>
                    <xdr:rowOff>1114425</xdr:rowOff>
                  </from>
                  <to>
                    <xdr:col>7</xdr:col>
                    <xdr:colOff>28575</xdr:colOff>
                    <xdr:row>46</xdr:row>
                    <xdr:rowOff>1876425</xdr:rowOff>
                  </to>
                </anchor>
              </controlPr>
            </control>
          </mc:Choice>
        </mc:AlternateContent>
        <mc:AlternateContent xmlns:mc="http://schemas.openxmlformats.org/markup-compatibility/2006">
          <mc:Choice Requires="x14">
            <control shapeId="37165" r:id="rId94" name="Check Box 301">
              <controlPr defaultSize="0" autoFill="0" autoLine="0" autoPict="0" altText="はい">
                <anchor moveWithCells="1">
                  <from>
                    <xdr:col>5</xdr:col>
                    <xdr:colOff>238125</xdr:colOff>
                    <xdr:row>50</xdr:row>
                    <xdr:rowOff>600075</xdr:rowOff>
                  </from>
                  <to>
                    <xdr:col>5</xdr:col>
                    <xdr:colOff>733425</xdr:colOff>
                    <xdr:row>52</xdr:row>
                    <xdr:rowOff>133350</xdr:rowOff>
                  </to>
                </anchor>
              </controlPr>
            </control>
          </mc:Choice>
        </mc:AlternateContent>
        <mc:AlternateContent xmlns:mc="http://schemas.openxmlformats.org/markup-compatibility/2006">
          <mc:Choice Requires="x14">
            <control shapeId="37166" r:id="rId95" name="Check Box 302">
              <controlPr defaultSize="0" autoFill="0" autoLine="0" autoPict="0" altText="はい">
                <anchor moveWithCells="1">
                  <from>
                    <xdr:col>6</xdr:col>
                    <xdr:colOff>219075</xdr:colOff>
                    <xdr:row>50</xdr:row>
                    <xdr:rowOff>600075</xdr:rowOff>
                  </from>
                  <to>
                    <xdr:col>7</xdr:col>
                    <xdr:colOff>66675</xdr:colOff>
                    <xdr:row>52</xdr:row>
                    <xdr:rowOff>123825</xdr:rowOff>
                  </to>
                </anchor>
              </controlPr>
            </control>
          </mc:Choice>
        </mc:AlternateContent>
        <mc:AlternateContent xmlns:mc="http://schemas.openxmlformats.org/markup-compatibility/2006">
          <mc:Choice Requires="x14">
            <control shapeId="37167" r:id="rId96" name="Check Box 303">
              <controlPr defaultSize="0" autoFill="0" autoLine="0" autoPict="0" altText="はい">
                <anchor moveWithCells="1">
                  <from>
                    <xdr:col>5</xdr:col>
                    <xdr:colOff>257175</xdr:colOff>
                    <xdr:row>51</xdr:row>
                    <xdr:rowOff>495300</xdr:rowOff>
                  </from>
                  <to>
                    <xdr:col>5</xdr:col>
                    <xdr:colOff>752475</xdr:colOff>
                    <xdr:row>53</xdr:row>
                    <xdr:rowOff>161925</xdr:rowOff>
                  </to>
                </anchor>
              </controlPr>
            </control>
          </mc:Choice>
        </mc:AlternateContent>
        <mc:AlternateContent xmlns:mc="http://schemas.openxmlformats.org/markup-compatibility/2006">
          <mc:Choice Requires="x14">
            <control shapeId="37168" r:id="rId97" name="Check Box 304">
              <controlPr defaultSize="0" autoFill="0" autoLine="0" autoPict="0" altText="はい">
                <anchor moveWithCells="1">
                  <from>
                    <xdr:col>6</xdr:col>
                    <xdr:colOff>238125</xdr:colOff>
                    <xdr:row>51</xdr:row>
                    <xdr:rowOff>495300</xdr:rowOff>
                  </from>
                  <to>
                    <xdr:col>7</xdr:col>
                    <xdr:colOff>85725</xdr:colOff>
                    <xdr:row>53</xdr:row>
                    <xdr:rowOff>161925</xdr:rowOff>
                  </to>
                </anchor>
              </controlPr>
            </control>
          </mc:Choice>
        </mc:AlternateContent>
        <mc:AlternateContent xmlns:mc="http://schemas.openxmlformats.org/markup-compatibility/2006">
          <mc:Choice Requires="x14">
            <control shapeId="37169" r:id="rId98" name="Check Box 305">
              <controlPr defaultSize="0" autoFill="0" autoLine="0" autoPict="0" altText="はい">
                <anchor moveWithCells="1">
                  <from>
                    <xdr:col>5</xdr:col>
                    <xdr:colOff>238125</xdr:colOff>
                    <xdr:row>66</xdr:row>
                    <xdr:rowOff>647700</xdr:rowOff>
                  </from>
                  <to>
                    <xdr:col>5</xdr:col>
                    <xdr:colOff>819150</xdr:colOff>
                    <xdr:row>66</xdr:row>
                    <xdr:rowOff>1028700</xdr:rowOff>
                  </to>
                </anchor>
              </controlPr>
            </control>
          </mc:Choice>
        </mc:AlternateContent>
        <mc:AlternateContent xmlns:mc="http://schemas.openxmlformats.org/markup-compatibility/2006">
          <mc:Choice Requires="x14">
            <control shapeId="37170" r:id="rId99" name="Check Box 306">
              <controlPr defaultSize="0" autoFill="0" autoLine="0" autoPict="0" altText="はい">
                <anchor moveWithCells="1">
                  <from>
                    <xdr:col>6</xdr:col>
                    <xdr:colOff>219075</xdr:colOff>
                    <xdr:row>66</xdr:row>
                    <xdr:rowOff>647700</xdr:rowOff>
                  </from>
                  <to>
                    <xdr:col>7</xdr:col>
                    <xdr:colOff>161925</xdr:colOff>
                    <xdr:row>66</xdr:row>
                    <xdr:rowOff>1047750</xdr:rowOff>
                  </to>
                </anchor>
              </controlPr>
            </control>
          </mc:Choice>
        </mc:AlternateContent>
        <mc:AlternateContent xmlns:mc="http://schemas.openxmlformats.org/markup-compatibility/2006">
          <mc:Choice Requires="x14">
            <control shapeId="37185" r:id="rId100" name="Check Box 321">
              <controlPr defaultSize="0" autoFill="0" autoLine="0" autoPict="0" altText="はい">
                <anchor moveWithCells="1">
                  <from>
                    <xdr:col>5</xdr:col>
                    <xdr:colOff>247650</xdr:colOff>
                    <xdr:row>52</xdr:row>
                    <xdr:rowOff>485775</xdr:rowOff>
                  </from>
                  <to>
                    <xdr:col>5</xdr:col>
                    <xdr:colOff>742950</xdr:colOff>
                    <xdr:row>54</xdr:row>
                    <xdr:rowOff>104775</xdr:rowOff>
                  </to>
                </anchor>
              </controlPr>
            </control>
          </mc:Choice>
        </mc:AlternateContent>
        <mc:AlternateContent xmlns:mc="http://schemas.openxmlformats.org/markup-compatibility/2006">
          <mc:Choice Requires="x14">
            <control shapeId="37186" r:id="rId101" name="Check Box 322">
              <controlPr defaultSize="0" autoFill="0" autoLine="0" autoPict="0" altText="はい">
                <anchor moveWithCells="1">
                  <from>
                    <xdr:col>6</xdr:col>
                    <xdr:colOff>209550</xdr:colOff>
                    <xdr:row>52</xdr:row>
                    <xdr:rowOff>514350</xdr:rowOff>
                  </from>
                  <to>
                    <xdr:col>7</xdr:col>
                    <xdr:colOff>57150</xdr:colOff>
                    <xdr:row>54</xdr:row>
                    <xdr:rowOff>57150</xdr:rowOff>
                  </to>
                </anchor>
              </controlPr>
            </control>
          </mc:Choice>
        </mc:AlternateContent>
        <mc:AlternateContent xmlns:mc="http://schemas.openxmlformats.org/markup-compatibility/2006">
          <mc:Choice Requires="x14">
            <control shapeId="37187" r:id="rId102" name="Check Box 323">
              <controlPr defaultSize="0" autoFill="0" autoLine="0" autoPict="0" altText="はい">
                <anchor moveWithCells="1">
                  <from>
                    <xdr:col>5</xdr:col>
                    <xdr:colOff>238125</xdr:colOff>
                    <xdr:row>53</xdr:row>
                    <xdr:rowOff>381000</xdr:rowOff>
                  </from>
                  <to>
                    <xdr:col>5</xdr:col>
                    <xdr:colOff>733425</xdr:colOff>
                    <xdr:row>55</xdr:row>
                    <xdr:rowOff>28575</xdr:rowOff>
                  </to>
                </anchor>
              </controlPr>
            </control>
          </mc:Choice>
        </mc:AlternateContent>
        <mc:AlternateContent xmlns:mc="http://schemas.openxmlformats.org/markup-compatibility/2006">
          <mc:Choice Requires="x14">
            <control shapeId="37188" r:id="rId103" name="Check Box 324">
              <controlPr defaultSize="0" autoFill="0" autoLine="0" autoPict="0" altText="はい">
                <anchor moveWithCells="1">
                  <from>
                    <xdr:col>6</xdr:col>
                    <xdr:colOff>219075</xdr:colOff>
                    <xdr:row>53</xdr:row>
                    <xdr:rowOff>342900</xdr:rowOff>
                  </from>
                  <to>
                    <xdr:col>7</xdr:col>
                    <xdr:colOff>66675</xdr:colOff>
                    <xdr:row>55</xdr:row>
                    <xdr:rowOff>28575</xdr:rowOff>
                  </to>
                </anchor>
              </controlPr>
            </control>
          </mc:Choice>
        </mc:AlternateContent>
        <mc:AlternateContent xmlns:mc="http://schemas.openxmlformats.org/markup-compatibility/2006">
          <mc:Choice Requires="x14">
            <control shapeId="37189" r:id="rId104" name="Check Box 325">
              <controlPr defaultSize="0" autoFill="0" autoLine="0" autoPict="0" altText="はい">
                <anchor moveWithCells="1">
                  <from>
                    <xdr:col>5</xdr:col>
                    <xdr:colOff>247650</xdr:colOff>
                    <xdr:row>54</xdr:row>
                    <xdr:rowOff>333375</xdr:rowOff>
                  </from>
                  <to>
                    <xdr:col>5</xdr:col>
                    <xdr:colOff>742950</xdr:colOff>
                    <xdr:row>56</xdr:row>
                    <xdr:rowOff>180975</xdr:rowOff>
                  </to>
                </anchor>
              </controlPr>
            </control>
          </mc:Choice>
        </mc:AlternateContent>
        <mc:AlternateContent xmlns:mc="http://schemas.openxmlformats.org/markup-compatibility/2006">
          <mc:Choice Requires="x14">
            <control shapeId="37190" r:id="rId105" name="Check Box 326">
              <controlPr defaultSize="0" autoFill="0" autoLine="0" autoPict="0" altText="はい">
                <anchor moveWithCells="1">
                  <from>
                    <xdr:col>6</xdr:col>
                    <xdr:colOff>209550</xdr:colOff>
                    <xdr:row>55</xdr:row>
                    <xdr:rowOff>28575</xdr:rowOff>
                  </from>
                  <to>
                    <xdr:col>7</xdr:col>
                    <xdr:colOff>57150</xdr:colOff>
                    <xdr:row>56</xdr:row>
                    <xdr:rowOff>47625</xdr:rowOff>
                  </to>
                </anchor>
              </controlPr>
            </control>
          </mc:Choice>
        </mc:AlternateContent>
        <mc:AlternateContent xmlns:mc="http://schemas.openxmlformats.org/markup-compatibility/2006">
          <mc:Choice Requires="x14">
            <control shapeId="37191" r:id="rId106" name="Check Box 327">
              <controlPr defaultSize="0" autoFill="0" autoLine="0" autoPict="0" altText="はい">
                <anchor moveWithCells="1">
                  <from>
                    <xdr:col>5</xdr:col>
                    <xdr:colOff>238125</xdr:colOff>
                    <xdr:row>55</xdr:row>
                    <xdr:rowOff>390525</xdr:rowOff>
                  </from>
                  <to>
                    <xdr:col>5</xdr:col>
                    <xdr:colOff>733425</xdr:colOff>
                    <xdr:row>56</xdr:row>
                    <xdr:rowOff>742950</xdr:rowOff>
                  </to>
                </anchor>
              </controlPr>
            </control>
          </mc:Choice>
        </mc:AlternateContent>
        <mc:AlternateContent xmlns:mc="http://schemas.openxmlformats.org/markup-compatibility/2006">
          <mc:Choice Requires="x14">
            <control shapeId="37192" r:id="rId107" name="Check Box 328">
              <controlPr defaultSize="0" autoFill="0" autoLine="0" autoPict="0" altText="はい">
                <anchor moveWithCells="1">
                  <from>
                    <xdr:col>6</xdr:col>
                    <xdr:colOff>228600</xdr:colOff>
                    <xdr:row>55</xdr:row>
                    <xdr:rowOff>390525</xdr:rowOff>
                  </from>
                  <to>
                    <xdr:col>7</xdr:col>
                    <xdr:colOff>76200</xdr:colOff>
                    <xdr:row>56</xdr:row>
                    <xdr:rowOff>742950</xdr:rowOff>
                  </to>
                </anchor>
              </controlPr>
            </control>
          </mc:Choice>
        </mc:AlternateContent>
        <mc:AlternateContent xmlns:mc="http://schemas.openxmlformats.org/markup-compatibility/2006">
          <mc:Choice Requires="x14">
            <control shapeId="37194" r:id="rId108" name="Check Box 330">
              <controlPr defaultSize="0" autoFill="0" autoLine="0" autoPict="0" altText="はい">
                <anchor moveWithCells="1">
                  <from>
                    <xdr:col>6</xdr:col>
                    <xdr:colOff>238125</xdr:colOff>
                    <xdr:row>57</xdr:row>
                    <xdr:rowOff>0</xdr:rowOff>
                  </from>
                  <to>
                    <xdr:col>7</xdr:col>
                    <xdr:colOff>85725</xdr:colOff>
                    <xdr:row>57</xdr:row>
                    <xdr:rowOff>485775</xdr:rowOff>
                  </to>
                </anchor>
              </controlPr>
            </control>
          </mc:Choice>
        </mc:AlternateContent>
        <mc:AlternateContent xmlns:mc="http://schemas.openxmlformats.org/markup-compatibility/2006">
          <mc:Choice Requires="x14">
            <control shapeId="37193" r:id="rId109" name="Check Box 329">
              <controlPr defaultSize="0" autoFill="0" autoLine="0" autoPict="0" altText="はい">
                <anchor moveWithCells="1">
                  <from>
                    <xdr:col>5</xdr:col>
                    <xdr:colOff>257175</xdr:colOff>
                    <xdr:row>57</xdr:row>
                    <xdr:rowOff>9525</xdr:rowOff>
                  </from>
                  <to>
                    <xdr:col>5</xdr:col>
                    <xdr:colOff>752475</xdr:colOff>
                    <xdr:row>57</xdr:row>
                    <xdr:rowOff>485775</xdr:rowOff>
                  </to>
                </anchor>
              </controlPr>
            </control>
          </mc:Choice>
        </mc:AlternateContent>
        <mc:AlternateContent xmlns:mc="http://schemas.openxmlformats.org/markup-compatibility/2006">
          <mc:Choice Requires="x14">
            <control shapeId="37195" r:id="rId110" name="Check Box 331">
              <controlPr defaultSize="0" autoFill="0" autoLine="0" autoPict="0" altText="はい">
                <anchor moveWithCells="1">
                  <from>
                    <xdr:col>6</xdr:col>
                    <xdr:colOff>247650</xdr:colOff>
                    <xdr:row>57</xdr:row>
                    <xdr:rowOff>495300</xdr:rowOff>
                  </from>
                  <to>
                    <xdr:col>7</xdr:col>
                    <xdr:colOff>95250</xdr:colOff>
                    <xdr:row>59</xdr:row>
                    <xdr:rowOff>28575</xdr:rowOff>
                  </to>
                </anchor>
              </controlPr>
            </control>
          </mc:Choice>
        </mc:AlternateContent>
        <mc:AlternateContent xmlns:mc="http://schemas.openxmlformats.org/markup-compatibility/2006">
          <mc:Choice Requires="x14">
            <control shapeId="37196" r:id="rId111" name="Check Box 332">
              <controlPr defaultSize="0" autoFill="0" autoLine="0" autoPict="0" altText="はい">
                <anchor moveWithCells="1">
                  <from>
                    <xdr:col>5</xdr:col>
                    <xdr:colOff>304800</xdr:colOff>
                    <xdr:row>57</xdr:row>
                    <xdr:rowOff>514350</xdr:rowOff>
                  </from>
                  <to>
                    <xdr:col>5</xdr:col>
                    <xdr:colOff>800100</xdr:colOff>
                    <xdr:row>59</xdr:row>
                    <xdr:rowOff>95250</xdr:rowOff>
                  </to>
                </anchor>
              </controlPr>
            </control>
          </mc:Choice>
        </mc:AlternateContent>
        <mc:AlternateContent xmlns:mc="http://schemas.openxmlformats.org/markup-compatibility/2006">
          <mc:Choice Requires="x14">
            <control shapeId="37197" r:id="rId112" name="Check Box 333">
              <controlPr defaultSize="0" autoFill="0" autoLine="0" autoPict="0" altText="はい">
                <anchor moveWithCells="1">
                  <from>
                    <xdr:col>6</xdr:col>
                    <xdr:colOff>257175</xdr:colOff>
                    <xdr:row>59</xdr:row>
                    <xdr:rowOff>9525</xdr:rowOff>
                  </from>
                  <to>
                    <xdr:col>7</xdr:col>
                    <xdr:colOff>104775</xdr:colOff>
                    <xdr:row>60</xdr:row>
                    <xdr:rowOff>85725</xdr:rowOff>
                  </to>
                </anchor>
              </controlPr>
            </control>
          </mc:Choice>
        </mc:AlternateContent>
        <mc:AlternateContent xmlns:mc="http://schemas.openxmlformats.org/markup-compatibility/2006">
          <mc:Choice Requires="x14">
            <control shapeId="37198" r:id="rId113" name="Check Box 334">
              <controlPr defaultSize="0" autoFill="0" autoLine="0" autoPict="0" altText="はい">
                <anchor moveWithCells="1">
                  <from>
                    <xdr:col>5</xdr:col>
                    <xdr:colOff>295275</xdr:colOff>
                    <xdr:row>58</xdr:row>
                    <xdr:rowOff>371475</xdr:rowOff>
                  </from>
                  <to>
                    <xdr:col>5</xdr:col>
                    <xdr:colOff>790575</xdr:colOff>
                    <xdr:row>60</xdr:row>
                    <xdr:rowOff>76200</xdr:rowOff>
                  </to>
                </anchor>
              </controlPr>
            </control>
          </mc:Choice>
        </mc:AlternateContent>
        <mc:AlternateContent xmlns:mc="http://schemas.openxmlformats.org/markup-compatibility/2006">
          <mc:Choice Requires="x14">
            <control shapeId="37199" r:id="rId114" name="Check Box 335">
              <controlPr defaultSize="0" autoFill="0" autoLine="0" autoPict="0" altText="はい">
                <anchor moveWithCells="1">
                  <from>
                    <xdr:col>6</xdr:col>
                    <xdr:colOff>247650</xdr:colOff>
                    <xdr:row>60</xdr:row>
                    <xdr:rowOff>9525</xdr:rowOff>
                  </from>
                  <to>
                    <xdr:col>7</xdr:col>
                    <xdr:colOff>95250</xdr:colOff>
                    <xdr:row>61</xdr:row>
                    <xdr:rowOff>57150</xdr:rowOff>
                  </to>
                </anchor>
              </controlPr>
            </control>
          </mc:Choice>
        </mc:AlternateContent>
        <mc:AlternateContent xmlns:mc="http://schemas.openxmlformats.org/markup-compatibility/2006">
          <mc:Choice Requires="x14">
            <control shapeId="37200" r:id="rId115" name="Check Box 336">
              <controlPr defaultSize="0" autoFill="0" autoLine="0" autoPict="0" altText="はい">
                <anchor moveWithCells="1">
                  <from>
                    <xdr:col>5</xdr:col>
                    <xdr:colOff>257175</xdr:colOff>
                    <xdr:row>59</xdr:row>
                    <xdr:rowOff>390525</xdr:rowOff>
                  </from>
                  <to>
                    <xdr:col>5</xdr:col>
                    <xdr:colOff>752475</xdr:colOff>
                    <xdr:row>61</xdr:row>
                    <xdr:rowOff>76200</xdr:rowOff>
                  </to>
                </anchor>
              </controlPr>
            </control>
          </mc:Choice>
        </mc:AlternateContent>
        <mc:AlternateContent xmlns:mc="http://schemas.openxmlformats.org/markup-compatibility/2006">
          <mc:Choice Requires="x14">
            <control shapeId="37203" r:id="rId116" name="Check Box 339">
              <controlPr defaultSize="0" autoFill="0" autoLine="0" autoPict="0" altText="はい">
                <anchor moveWithCells="1">
                  <from>
                    <xdr:col>6</xdr:col>
                    <xdr:colOff>238125</xdr:colOff>
                    <xdr:row>62</xdr:row>
                    <xdr:rowOff>66675</xdr:rowOff>
                  </from>
                  <to>
                    <xdr:col>7</xdr:col>
                    <xdr:colOff>85725</xdr:colOff>
                    <xdr:row>62</xdr:row>
                    <xdr:rowOff>561975</xdr:rowOff>
                  </to>
                </anchor>
              </controlPr>
            </control>
          </mc:Choice>
        </mc:AlternateContent>
        <mc:AlternateContent xmlns:mc="http://schemas.openxmlformats.org/markup-compatibility/2006">
          <mc:Choice Requires="x14">
            <control shapeId="37204" r:id="rId117" name="Check Box 340">
              <controlPr defaultSize="0" autoFill="0" autoLine="0" autoPict="0" altText="はい">
                <anchor moveWithCells="1">
                  <from>
                    <xdr:col>5</xdr:col>
                    <xdr:colOff>257175</xdr:colOff>
                    <xdr:row>62</xdr:row>
                    <xdr:rowOff>66675</xdr:rowOff>
                  </from>
                  <to>
                    <xdr:col>5</xdr:col>
                    <xdr:colOff>752475</xdr:colOff>
                    <xdr:row>62</xdr:row>
                    <xdr:rowOff>571500</xdr:rowOff>
                  </to>
                </anchor>
              </controlPr>
            </control>
          </mc:Choice>
        </mc:AlternateContent>
        <mc:AlternateContent xmlns:mc="http://schemas.openxmlformats.org/markup-compatibility/2006">
          <mc:Choice Requires="x14">
            <control shapeId="37205" r:id="rId118" name="Check Box 341">
              <controlPr defaultSize="0" autoFill="0" autoLine="0" autoPict="0" altText="はい">
                <anchor moveWithCells="1">
                  <from>
                    <xdr:col>6</xdr:col>
                    <xdr:colOff>247650</xdr:colOff>
                    <xdr:row>60</xdr:row>
                    <xdr:rowOff>390525</xdr:rowOff>
                  </from>
                  <to>
                    <xdr:col>7</xdr:col>
                    <xdr:colOff>85725</xdr:colOff>
                    <xdr:row>62</xdr:row>
                    <xdr:rowOff>47625</xdr:rowOff>
                  </to>
                </anchor>
              </controlPr>
            </control>
          </mc:Choice>
        </mc:AlternateContent>
        <mc:AlternateContent xmlns:mc="http://schemas.openxmlformats.org/markup-compatibility/2006">
          <mc:Choice Requires="x14">
            <control shapeId="37206" r:id="rId119" name="Check Box 342">
              <controlPr defaultSize="0" autoFill="0" autoLine="0" autoPict="0" altText="はい">
                <anchor moveWithCells="1">
                  <from>
                    <xdr:col>5</xdr:col>
                    <xdr:colOff>257175</xdr:colOff>
                    <xdr:row>61</xdr:row>
                    <xdr:rowOff>0</xdr:rowOff>
                  </from>
                  <to>
                    <xdr:col>5</xdr:col>
                    <xdr:colOff>752475</xdr:colOff>
                    <xdr:row>62</xdr:row>
                    <xdr:rowOff>66675</xdr:rowOff>
                  </to>
                </anchor>
              </controlPr>
            </control>
          </mc:Choice>
        </mc:AlternateContent>
        <mc:AlternateContent xmlns:mc="http://schemas.openxmlformats.org/markup-compatibility/2006">
          <mc:Choice Requires="x14">
            <control shapeId="37207" r:id="rId120" name="Check Box 343">
              <controlPr defaultSize="0" autoFill="0" autoLine="0" autoPict="0" altText="はい">
                <anchor moveWithCells="1">
                  <from>
                    <xdr:col>6</xdr:col>
                    <xdr:colOff>228600</xdr:colOff>
                    <xdr:row>64</xdr:row>
                    <xdr:rowOff>352425</xdr:rowOff>
                  </from>
                  <to>
                    <xdr:col>7</xdr:col>
                    <xdr:colOff>76200</xdr:colOff>
                    <xdr:row>66</xdr:row>
                    <xdr:rowOff>123825</xdr:rowOff>
                  </to>
                </anchor>
              </controlPr>
            </control>
          </mc:Choice>
        </mc:AlternateContent>
        <mc:AlternateContent xmlns:mc="http://schemas.openxmlformats.org/markup-compatibility/2006">
          <mc:Choice Requires="x14">
            <control shapeId="37208" r:id="rId121" name="Check Box 344">
              <controlPr defaultSize="0" autoFill="0" autoLine="0" autoPict="0" altText="はい">
                <anchor moveWithCells="1">
                  <from>
                    <xdr:col>5</xdr:col>
                    <xdr:colOff>247650</xdr:colOff>
                    <xdr:row>65</xdr:row>
                    <xdr:rowOff>38100</xdr:rowOff>
                  </from>
                  <to>
                    <xdr:col>5</xdr:col>
                    <xdr:colOff>742950</xdr:colOff>
                    <xdr:row>66</xdr:row>
                    <xdr:rowOff>95250</xdr:rowOff>
                  </to>
                </anchor>
              </controlPr>
            </control>
          </mc:Choice>
        </mc:AlternateContent>
        <mc:AlternateContent xmlns:mc="http://schemas.openxmlformats.org/markup-compatibility/2006">
          <mc:Choice Requires="x14">
            <control shapeId="37209" r:id="rId122" name="Check Box 345">
              <controlPr defaultSize="0" autoFill="0" autoLine="0" autoPict="0" altText="はい">
                <anchor moveWithCells="1">
                  <from>
                    <xdr:col>6</xdr:col>
                    <xdr:colOff>228600</xdr:colOff>
                    <xdr:row>62</xdr:row>
                    <xdr:rowOff>485775</xdr:rowOff>
                  </from>
                  <to>
                    <xdr:col>7</xdr:col>
                    <xdr:colOff>76200</xdr:colOff>
                    <xdr:row>64</xdr:row>
                    <xdr:rowOff>38100</xdr:rowOff>
                  </to>
                </anchor>
              </controlPr>
            </control>
          </mc:Choice>
        </mc:AlternateContent>
        <mc:AlternateContent xmlns:mc="http://schemas.openxmlformats.org/markup-compatibility/2006">
          <mc:Choice Requires="x14">
            <control shapeId="37210" r:id="rId123" name="Check Box 346">
              <controlPr defaultSize="0" autoFill="0" autoLine="0" autoPict="0" altText="はい">
                <anchor moveWithCells="1">
                  <from>
                    <xdr:col>5</xdr:col>
                    <xdr:colOff>238125</xdr:colOff>
                    <xdr:row>62</xdr:row>
                    <xdr:rowOff>485775</xdr:rowOff>
                  </from>
                  <to>
                    <xdr:col>5</xdr:col>
                    <xdr:colOff>733425</xdr:colOff>
                    <xdr:row>64</xdr:row>
                    <xdr:rowOff>57150</xdr:rowOff>
                  </to>
                </anchor>
              </controlPr>
            </control>
          </mc:Choice>
        </mc:AlternateContent>
        <mc:AlternateContent xmlns:mc="http://schemas.openxmlformats.org/markup-compatibility/2006">
          <mc:Choice Requires="x14">
            <control shapeId="37211" r:id="rId124" name="Check Box 347">
              <controlPr defaultSize="0" autoFill="0" autoLine="0" autoPict="0" altText="はい">
                <anchor moveWithCells="1">
                  <from>
                    <xdr:col>6</xdr:col>
                    <xdr:colOff>228600</xdr:colOff>
                    <xdr:row>64</xdr:row>
                    <xdr:rowOff>0</xdr:rowOff>
                  </from>
                  <to>
                    <xdr:col>7</xdr:col>
                    <xdr:colOff>66675</xdr:colOff>
                    <xdr:row>65</xdr:row>
                    <xdr:rowOff>76200</xdr:rowOff>
                  </to>
                </anchor>
              </controlPr>
            </control>
          </mc:Choice>
        </mc:AlternateContent>
        <mc:AlternateContent xmlns:mc="http://schemas.openxmlformats.org/markup-compatibility/2006">
          <mc:Choice Requires="x14">
            <control shapeId="37212" r:id="rId125" name="Check Box 348">
              <controlPr defaultSize="0" autoFill="0" autoLine="0" autoPict="0" altText="はい">
                <anchor moveWithCells="1">
                  <from>
                    <xdr:col>5</xdr:col>
                    <xdr:colOff>238125</xdr:colOff>
                    <xdr:row>63</xdr:row>
                    <xdr:rowOff>352425</xdr:rowOff>
                  </from>
                  <to>
                    <xdr:col>5</xdr:col>
                    <xdr:colOff>733425</xdr:colOff>
                    <xdr:row>65</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2B6D-1810-48F6-92AD-F85DDA45292E}">
  <sheetPr>
    <tabColor theme="7" tint="0.79998168889431442"/>
  </sheetPr>
  <dimension ref="A1:Q66"/>
  <sheetViews>
    <sheetView view="pageBreakPreview" topLeftCell="A31" zoomScale="85" zoomScaleNormal="100" zoomScaleSheetLayoutView="85" workbookViewId="0">
      <selection activeCell="H17" sqref="H17"/>
    </sheetView>
  </sheetViews>
  <sheetFormatPr defaultColWidth="9" defaultRowHeight="13.5" x14ac:dyDescent="0.15"/>
  <cols>
    <col min="1" max="1" width="3" style="42" customWidth="1"/>
    <col min="2" max="2" width="7.875" style="42" customWidth="1"/>
    <col min="3" max="3" width="37.5" style="42" customWidth="1"/>
    <col min="4" max="4" width="12.625" style="10" customWidth="1"/>
    <col min="5" max="5" width="14.625" style="42" customWidth="1"/>
    <col min="6" max="6" width="8.625" style="98" customWidth="1"/>
    <col min="7" max="7" width="10.125" style="98" customWidth="1"/>
    <col min="8" max="8" width="14.875" style="42" customWidth="1"/>
    <col min="9" max="9" width="45.875" style="9" bestFit="1" customWidth="1"/>
    <col min="10" max="10" width="14.875" style="156" hidden="1" customWidth="1"/>
    <col min="11" max="11" width="7.875" style="156" hidden="1" customWidth="1"/>
    <col min="12" max="12" width="16.5" style="156" hidden="1" customWidth="1"/>
    <col min="13" max="13" width="12.375" style="156" hidden="1" customWidth="1"/>
    <col min="14" max="14" width="7.875" style="156" hidden="1" customWidth="1"/>
    <col min="15" max="15" width="14.5" style="156" hidden="1" customWidth="1"/>
    <col min="16" max="16" width="3.125" style="256" hidden="1" customWidth="1"/>
    <col min="17" max="16384" width="9" style="42"/>
  </cols>
  <sheetData>
    <row r="1" spans="1:17" ht="24" customHeight="1" x14ac:dyDescent="0.15">
      <c r="A1" s="550" t="s">
        <v>245</v>
      </c>
      <c r="B1" s="550"/>
      <c r="C1" s="177"/>
      <c r="D1" s="177"/>
      <c r="E1" s="177"/>
      <c r="F1" s="177"/>
      <c r="G1" s="177"/>
      <c r="H1" s="551" t="s">
        <v>248</v>
      </c>
      <c r="I1" s="551"/>
    </row>
    <row r="2" spans="1:17" ht="24" customHeight="1" x14ac:dyDescent="0.15">
      <c r="A2" s="559" t="s">
        <v>345</v>
      </c>
      <c r="B2" s="559"/>
      <c r="C2" s="559"/>
      <c r="D2" s="559"/>
      <c r="E2" s="559"/>
      <c r="F2" s="559"/>
      <c r="G2" s="559"/>
      <c r="H2" s="559"/>
      <c r="I2" s="559"/>
      <c r="J2" s="258"/>
      <c r="K2" s="258"/>
      <c r="L2" s="258"/>
      <c r="M2" s="258"/>
      <c r="N2" s="258"/>
      <c r="O2" s="258"/>
      <c r="P2" s="257"/>
    </row>
    <row r="3" spans="1:17" ht="20.25" customHeight="1" thickBot="1" x14ac:dyDescent="0.2">
      <c r="B3" s="552" t="s">
        <v>138</v>
      </c>
      <c r="C3" s="552"/>
      <c r="D3" s="552"/>
      <c r="E3" s="552"/>
      <c r="F3" s="552"/>
      <c r="G3" s="552"/>
      <c r="H3" s="552"/>
      <c r="I3" s="552"/>
      <c r="J3" s="259"/>
    </row>
    <row r="4" spans="1:17" ht="22.5" customHeight="1" thickBot="1" x14ac:dyDescent="0.2">
      <c r="B4" s="46"/>
      <c r="C4" s="106"/>
      <c r="D4" s="425" t="s">
        <v>349</v>
      </c>
      <c r="E4" s="426"/>
      <c r="F4" s="553" t="s">
        <v>129</v>
      </c>
      <c r="G4" s="554"/>
      <c r="H4" s="554"/>
      <c r="I4" s="555"/>
    </row>
    <row r="5" spans="1:17" ht="24" customHeight="1" thickBot="1" x14ac:dyDescent="0.2">
      <c r="B5" s="48"/>
      <c r="C5" s="175"/>
      <c r="D5" s="425" t="s">
        <v>217</v>
      </c>
      <c r="E5" s="426"/>
      <c r="F5" s="560"/>
      <c r="G5" s="561"/>
      <c r="H5" s="561"/>
      <c r="I5" s="562"/>
    </row>
    <row r="6" spans="1:17" ht="18.600000000000001" customHeight="1" thickBot="1" x14ac:dyDescent="0.2">
      <c r="B6" s="50"/>
      <c r="C6" s="174"/>
      <c r="D6" s="563" t="s">
        <v>307</v>
      </c>
      <c r="E6" s="563"/>
      <c r="F6" s="564"/>
      <c r="G6" s="564"/>
      <c r="H6" s="565"/>
      <c r="I6" s="564"/>
    </row>
    <row r="7" spans="1:17" ht="18.95" customHeight="1" thickBot="1" x14ac:dyDescent="0.2">
      <c r="B7" s="50"/>
      <c r="C7" s="174"/>
      <c r="D7" s="421" t="s">
        <v>218</v>
      </c>
      <c r="E7" s="425"/>
      <c r="F7" s="535"/>
      <c r="G7" s="536"/>
      <c r="H7" s="241" t="s">
        <v>219</v>
      </c>
      <c r="I7" s="131"/>
    </row>
    <row r="8" spans="1:17" ht="24" customHeight="1" thickBot="1" x14ac:dyDescent="0.2">
      <c r="B8" s="50"/>
      <c r="C8" s="176"/>
      <c r="D8" s="421" t="s">
        <v>277</v>
      </c>
      <c r="E8" s="425"/>
      <c r="F8" s="535"/>
      <c r="G8" s="549"/>
      <c r="H8" s="549"/>
      <c r="I8" s="536"/>
    </row>
    <row r="9" spans="1:17" ht="24" customHeight="1" thickBot="1" x14ac:dyDescent="0.2">
      <c r="B9" s="50"/>
      <c r="C9" s="174"/>
      <c r="D9" s="421" t="s">
        <v>401</v>
      </c>
      <c r="E9" s="425"/>
      <c r="F9" s="535"/>
      <c r="G9" s="549"/>
      <c r="H9" s="549"/>
      <c r="I9" s="536"/>
    </row>
    <row r="10" spans="1:17" ht="9" customHeight="1" thickBot="1" x14ac:dyDescent="0.2">
      <c r="B10" s="50"/>
      <c r="C10" s="174"/>
      <c r="D10" s="136"/>
      <c r="E10" s="136"/>
      <c r="F10" s="127"/>
      <c r="G10" s="127"/>
      <c r="H10" s="127"/>
      <c r="I10" s="127"/>
    </row>
    <row r="11" spans="1:17" ht="38.1" customHeight="1" thickBot="1" x14ac:dyDescent="0.2">
      <c r="B11" s="421" t="s">
        <v>278</v>
      </c>
      <c r="C11" s="425"/>
      <c r="D11" s="556"/>
      <c r="E11" s="557"/>
      <c r="F11" s="557"/>
      <c r="G11" s="557"/>
      <c r="H11" s="557"/>
      <c r="I11" s="558"/>
    </row>
    <row r="12" spans="1:17" ht="12.95" customHeight="1" x14ac:dyDescent="0.15">
      <c r="B12" s="124"/>
      <c r="C12" s="124"/>
      <c r="D12" s="124"/>
      <c r="E12" s="124"/>
      <c r="F12" s="124"/>
      <c r="G12" s="124"/>
      <c r="H12" s="124"/>
      <c r="I12" s="124"/>
    </row>
    <row r="13" spans="1:17" ht="37.5" customHeight="1" x14ac:dyDescent="0.15">
      <c r="B13" s="242" t="s">
        <v>6</v>
      </c>
      <c r="C13" s="242" t="s">
        <v>79</v>
      </c>
      <c r="D13" s="243" t="s">
        <v>351</v>
      </c>
      <c r="E13" s="244" t="s">
        <v>55</v>
      </c>
      <c r="F13" s="537" t="s">
        <v>350</v>
      </c>
      <c r="G13" s="538"/>
      <c r="H13" s="539"/>
      <c r="I13" s="242" t="s">
        <v>279</v>
      </c>
    </row>
    <row r="14" spans="1:17" ht="14.25" customHeight="1" x14ac:dyDescent="0.15">
      <c r="B14" s="520" t="s">
        <v>80</v>
      </c>
      <c r="C14" s="540"/>
      <c r="D14" s="540"/>
      <c r="E14" s="540"/>
      <c r="F14" s="540"/>
      <c r="G14" s="540"/>
      <c r="H14" s="540"/>
      <c r="I14" s="540"/>
      <c r="J14" s="355" t="s">
        <v>81</v>
      </c>
      <c r="K14" s="356"/>
      <c r="L14" s="356"/>
      <c r="M14" s="357" t="s">
        <v>82</v>
      </c>
      <c r="N14" s="356"/>
      <c r="O14" s="356"/>
    </row>
    <row r="15" spans="1:17" ht="14.1" customHeight="1" thickBot="1" x14ac:dyDescent="0.2">
      <c r="B15" s="520" t="s">
        <v>280</v>
      </c>
      <c r="C15" s="540"/>
      <c r="D15" s="540"/>
      <c r="E15" s="540"/>
      <c r="F15" s="517"/>
      <c r="G15" s="517"/>
      <c r="H15" s="517"/>
      <c r="I15" s="517"/>
      <c r="J15" s="14" t="s">
        <v>190</v>
      </c>
      <c r="K15" s="14" t="s">
        <v>126</v>
      </c>
      <c r="L15" s="14" t="s">
        <v>127</v>
      </c>
      <c r="M15" s="14" t="s">
        <v>190</v>
      </c>
      <c r="N15" s="14" t="s">
        <v>126</v>
      </c>
      <c r="O15" s="14" t="s">
        <v>127</v>
      </c>
    </row>
    <row r="16" spans="1:17" ht="83.1" customHeight="1" x14ac:dyDescent="0.15">
      <c r="B16" s="53">
        <v>1</v>
      </c>
      <c r="C16" s="246" t="s">
        <v>90</v>
      </c>
      <c r="D16" s="60" t="s">
        <v>92</v>
      </c>
      <c r="E16" s="54" t="s">
        <v>81</v>
      </c>
      <c r="F16" s="178"/>
      <c r="G16" s="179"/>
      <c r="H16" s="180"/>
      <c r="I16" s="341" t="s">
        <v>352</v>
      </c>
      <c r="J16" s="356" t="b">
        <v>0</v>
      </c>
      <c r="K16" s="356" t="b">
        <v>0</v>
      </c>
      <c r="L16" s="356"/>
      <c r="M16" s="356"/>
      <c r="N16" s="356"/>
      <c r="O16" s="356"/>
      <c r="P16" s="256">
        <f>COUNTIF(J16:O16,TRUE)</f>
        <v>0</v>
      </c>
      <c r="Q16" s="123" t="str">
        <f>IF(P16=1,"","Not filled in or duplicately filled in")</f>
        <v>Not filled in or duplicately filled in</v>
      </c>
    </row>
    <row r="17" spans="2:17" ht="78" customHeight="1" thickBot="1" x14ac:dyDescent="0.2">
      <c r="B17" s="532">
        <v>2</v>
      </c>
      <c r="C17" s="541" t="s">
        <v>353</v>
      </c>
      <c r="D17" s="245" t="s">
        <v>91</v>
      </c>
      <c r="E17" s="56" t="s">
        <v>81</v>
      </c>
      <c r="F17" s="181"/>
      <c r="G17" s="182"/>
      <c r="H17" s="183"/>
      <c r="I17" s="342" t="s">
        <v>354</v>
      </c>
      <c r="J17" s="356" t="b">
        <v>0</v>
      </c>
      <c r="K17" s="356" t="b">
        <v>0</v>
      </c>
      <c r="L17" s="356"/>
      <c r="M17" s="356"/>
      <c r="N17" s="356"/>
      <c r="O17" s="356"/>
      <c r="P17" s="256">
        <f t="shared" ref="P17" si="0">COUNTIF(J17:O17,TRUE)</f>
        <v>0</v>
      </c>
      <c r="Q17" s="123" t="str">
        <f>IF(P17=1,"","Not filled in or duplicately filled in")</f>
        <v>Not filled in or duplicately filled in</v>
      </c>
    </row>
    <row r="18" spans="2:17" s="111" customFormat="1" ht="34.5" customHeight="1" thickBot="1" x14ac:dyDescent="0.2">
      <c r="B18" s="533"/>
      <c r="C18" s="542"/>
      <c r="D18" s="544" t="s">
        <v>281</v>
      </c>
      <c r="E18" s="544"/>
      <c r="F18" s="545" t="s">
        <v>170</v>
      </c>
      <c r="G18" s="545"/>
      <c r="H18" s="265" t="s">
        <v>355</v>
      </c>
      <c r="I18" s="343" t="s">
        <v>356</v>
      </c>
      <c r="J18" s="356"/>
      <c r="K18" s="356"/>
      <c r="L18" s="356"/>
      <c r="M18" s="356"/>
      <c r="N18" s="356"/>
      <c r="O18" s="356"/>
      <c r="P18" s="256"/>
      <c r="Q18" s="220"/>
    </row>
    <row r="19" spans="2:17" s="111" customFormat="1" x14ac:dyDescent="0.15">
      <c r="B19" s="533"/>
      <c r="C19" s="542"/>
      <c r="D19" s="546"/>
      <c r="E19" s="547"/>
      <c r="F19" s="548"/>
      <c r="G19" s="548"/>
      <c r="H19" s="218"/>
      <c r="I19" s="344"/>
      <c r="J19" s="356"/>
      <c r="K19" s="356"/>
      <c r="L19" s="356"/>
      <c r="M19" s="356"/>
      <c r="N19" s="356"/>
      <c r="O19" s="356"/>
      <c r="P19" s="256"/>
      <c r="Q19" s="220"/>
    </row>
    <row r="20" spans="2:17" s="111" customFormat="1" x14ac:dyDescent="0.15">
      <c r="B20" s="533"/>
      <c r="C20" s="542"/>
      <c r="D20" s="501"/>
      <c r="E20" s="502"/>
      <c r="F20" s="493"/>
      <c r="G20" s="493"/>
      <c r="H20" s="57"/>
      <c r="I20" s="345"/>
      <c r="J20" s="356"/>
      <c r="K20" s="356"/>
      <c r="L20" s="356"/>
      <c r="M20" s="356"/>
      <c r="N20" s="356"/>
      <c r="O20" s="356"/>
      <c r="P20" s="256"/>
      <c r="Q20" s="220"/>
    </row>
    <row r="21" spans="2:17" s="111" customFormat="1" x14ac:dyDescent="0.15">
      <c r="B21" s="533"/>
      <c r="C21" s="542"/>
      <c r="D21" s="501"/>
      <c r="E21" s="502"/>
      <c r="F21" s="493"/>
      <c r="G21" s="493"/>
      <c r="H21" s="57"/>
      <c r="I21" s="345"/>
      <c r="J21" s="356"/>
      <c r="K21" s="356"/>
      <c r="L21" s="356"/>
      <c r="M21" s="356"/>
      <c r="N21" s="356"/>
      <c r="O21" s="356"/>
      <c r="P21" s="256"/>
      <c r="Q21" s="220"/>
    </row>
    <row r="22" spans="2:17" s="111" customFormat="1" x14ac:dyDescent="0.15">
      <c r="B22" s="533"/>
      <c r="C22" s="542"/>
      <c r="D22" s="494"/>
      <c r="E22" s="495"/>
      <c r="F22" s="493"/>
      <c r="G22" s="493"/>
      <c r="H22" s="57"/>
      <c r="I22" s="345"/>
      <c r="J22" s="356"/>
      <c r="K22" s="356"/>
      <c r="L22" s="356"/>
      <c r="M22" s="356"/>
      <c r="N22" s="356"/>
      <c r="O22" s="356"/>
      <c r="P22" s="256"/>
      <c r="Q22" s="220"/>
    </row>
    <row r="23" spans="2:17" s="111" customFormat="1" x14ac:dyDescent="0.15">
      <c r="B23" s="533"/>
      <c r="C23" s="542"/>
      <c r="D23" s="494"/>
      <c r="E23" s="495"/>
      <c r="F23" s="493"/>
      <c r="G23" s="493"/>
      <c r="H23" s="57"/>
      <c r="I23" s="345"/>
      <c r="J23" s="356"/>
      <c r="K23" s="356"/>
      <c r="L23" s="356"/>
      <c r="M23" s="356"/>
      <c r="N23" s="356"/>
      <c r="O23" s="356"/>
      <c r="P23" s="256"/>
      <c r="Q23" s="220"/>
    </row>
    <row r="24" spans="2:17" s="111" customFormat="1" x14ac:dyDescent="0.15">
      <c r="B24" s="533"/>
      <c r="C24" s="542"/>
      <c r="D24" s="501"/>
      <c r="E24" s="502"/>
      <c r="F24" s="493"/>
      <c r="G24" s="493"/>
      <c r="H24" s="57"/>
      <c r="I24" s="345"/>
      <c r="J24" s="356"/>
      <c r="K24" s="356"/>
      <c r="L24" s="356"/>
      <c r="M24" s="356"/>
      <c r="N24" s="356"/>
      <c r="O24" s="356"/>
      <c r="P24" s="256"/>
      <c r="Q24" s="220"/>
    </row>
    <row r="25" spans="2:17" s="111" customFormat="1" x14ac:dyDescent="0.15">
      <c r="B25" s="533"/>
      <c r="C25" s="542"/>
      <c r="D25" s="501"/>
      <c r="E25" s="502"/>
      <c r="F25" s="496"/>
      <c r="G25" s="496"/>
      <c r="H25" s="57"/>
      <c r="I25" s="346"/>
      <c r="J25" s="356"/>
      <c r="K25" s="356"/>
      <c r="L25" s="356"/>
      <c r="M25" s="356"/>
      <c r="N25" s="356"/>
      <c r="O25" s="356"/>
      <c r="P25" s="256"/>
      <c r="Q25" s="220"/>
    </row>
    <row r="26" spans="2:17" s="111" customFormat="1" x14ac:dyDescent="0.15">
      <c r="B26" s="533"/>
      <c r="C26" s="542"/>
      <c r="D26" s="501"/>
      <c r="E26" s="502"/>
      <c r="F26" s="496"/>
      <c r="G26" s="496"/>
      <c r="H26" s="57"/>
      <c r="I26" s="346"/>
      <c r="J26" s="356"/>
      <c r="K26" s="356"/>
      <c r="L26" s="356"/>
      <c r="M26" s="356"/>
      <c r="N26" s="356"/>
      <c r="O26" s="356"/>
      <c r="P26" s="256"/>
      <c r="Q26" s="220"/>
    </row>
    <row r="27" spans="2:17" s="111" customFormat="1" x14ac:dyDescent="0.15">
      <c r="B27" s="533"/>
      <c r="C27" s="542"/>
      <c r="D27" s="501"/>
      <c r="E27" s="502"/>
      <c r="F27" s="496"/>
      <c r="G27" s="496"/>
      <c r="H27" s="57"/>
      <c r="I27" s="346"/>
      <c r="J27" s="356"/>
      <c r="K27" s="356"/>
      <c r="L27" s="356"/>
      <c r="M27" s="356"/>
      <c r="N27" s="356"/>
      <c r="O27" s="356"/>
      <c r="P27" s="256"/>
      <c r="Q27" s="220"/>
    </row>
    <row r="28" spans="2:17" s="111" customFormat="1" ht="14.25" thickBot="1" x14ac:dyDescent="0.2">
      <c r="B28" s="533"/>
      <c r="C28" s="542"/>
      <c r="D28" s="503"/>
      <c r="E28" s="504"/>
      <c r="F28" s="505"/>
      <c r="G28" s="505"/>
      <c r="H28" s="219"/>
      <c r="I28" s="347"/>
      <c r="J28" s="356"/>
      <c r="K28" s="356"/>
      <c r="L28" s="356"/>
      <c r="M28" s="356"/>
      <c r="N28" s="356"/>
      <c r="O28" s="356"/>
      <c r="P28" s="256"/>
      <c r="Q28" s="220"/>
    </row>
    <row r="29" spans="2:17" s="111" customFormat="1" ht="14.25" customHeight="1" thickBot="1" x14ac:dyDescent="0.2">
      <c r="B29" s="534"/>
      <c r="C29" s="543"/>
      <c r="D29" s="506" t="s">
        <v>282</v>
      </c>
      <c r="E29" s="506"/>
      <c r="F29" s="507"/>
      <c r="G29" s="507"/>
      <c r="H29" s="506"/>
      <c r="I29" s="508"/>
      <c r="J29" s="356"/>
      <c r="K29" s="356"/>
      <c r="L29" s="356"/>
      <c r="M29" s="356"/>
      <c r="N29" s="356"/>
      <c r="O29" s="356"/>
      <c r="P29" s="256"/>
      <c r="Q29" s="220"/>
    </row>
    <row r="30" spans="2:17" ht="174.6" customHeight="1" x14ac:dyDescent="0.15">
      <c r="B30" s="53">
        <v>3</v>
      </c>
      <c r="C30" s="252" t="s">
        <v>357</v>
      </c>
      <c r="D30" s="251" t="s">
        <v>92</v>
      </c>
      <c r="E30" s="58" t="s">
        <v>82</v>
      </c>
      <c r="F30" s="184"/>
      <c r="G30" s="185"/>
      <c r="H30" s="499" t="s">
        <v>358</v>
      </c>
      <c r="I30" s="500"/>
      <c r="J30" s="356"/>
      <c r="K30" s="356"/>
      <c r="L30" s="356"/>
      <c r="M30" s="356" t="b">
        <v>0</v>
      </c>
      <c r="N30" s="356" t="b">
        <v>0</v>
      </c>
      <c r="O30" s="356"/>
      <c r="P30" s="256">
        <f t="shared" ref="P30:P63" si="1">COUNTIF(J30:O30,TRUE)</f>
        <v>0</v>
      </c>
      <c r="Q30" s="123" t="str">
        <f>IF(P30=1,"","Not filled in or duplicately filled in")</f>
        <v>Not filled in or duplicately filled in</v>
      </c>
    </row>
    <row r="31" spans="2:17" ht="172.5" customHeight="1" thickBot="1" x14ac:dyDescent="0.2">
      <c r="B31" s="55">
        <v>4</v>
      </c>
      <c r="C31" s="253" t="s">
        <v>403</v>
      </c>
      <c r="D31" s="251" t="s">
        <v>92</v>
      </c>
      <c r="E31" s="59" t="s">
        <v>82</v>
      </c>
      <c r="F31" s="186"/>
      <c r="G31" s="187"/>
      <c r="H31" s="514" t="s">
        <v>359</v>
      </c>
      <c r="I31" s="515"/>
      <c r="J31" s="356"/>
      <c r="K31" s="356"/>
      <c r="L31" s="356"/>
      <c r="M31" s="356" t="b">
        <v>0</v>
      </c>
      <c r="N31" s="356" t="b">
        <v>0</v>
      </c>
      <c r="O31" s="356"/>
      <c r="P31" s="256">
        <f t="shared" si="1"/>
        <v>0</v>
      </c>
      <c r="Q31" s="123" t="str">
        <f>IF(P31=1,"","Not filled in or duplicately filled in")</f>
        <v>Not filled in or duplicately filled in</v>
      </c>
    </row>
    <row r="32" spans="2:17" ht="15" customHeight="1" thickBot="1" x14ac:dyDescent="0.2">
      <c r="B32" s="518" t="s">
        <v>283</v>
      </c>
      <c r="C32" s="518"/>
      <c r="D32" s="518"/>
      <c r="E32" s="518"/>
      <c r="F32" s="521"/>
      <c r="G32" s="521"/>
      <c r="H32" s="521"/>
      <c r="I32" s="520"/>
      <c r="J32" s="356"/>
      <c r="K32" s="356"/>
      <c r="L32" s="356"/>
      <c r="M32" s="356"/>
      <c r="N32" s="356"/>
      <c r="O32" s="356"/>
      <c r="Q32" s="123"/>
    </row>
    <row r="33" spans="2:17" ht="54" customHeight="1" x14ac:dyDescent="0.15">
      <c r="B33" s="103">
        <v>5</v>
      </c>
      <c r="C33" s="250" t="s">
        <v>284</v>
      </c>
      <c r="D33" s="251" t="s">
        <v>91</v>
      </c>
      <c r="E33" s="61" t="s">
        <v>81</v>
      </c>
      <c r="F33" s="188"/>
      <c r="G33" s="189"/>
      <c r="H33" s="190"/>
      <c r="I33" s="348" t="s">
        <v>286</v>
      </c>
      <c r="J33" s="356" t="b">
        <v>0</v>
      </c>
      <c r="K33" s="356" t="b">
        <v>0</v>
      </c>
      <c r="L33" s="356"/>
      <c r="M33" s="356"/>
      <c r="N33" s="356"/>
      <c r="O33" s="356"/>
      <c r="P33" s="256">
        <f t="shared" si="1"/>
        <v>0</v>
      </c>
      <c r="Q33" s="123" t="str">
        <f>IF(P33=1,"","Not filled in or duplicately filled in")</f>
        <v>Not filled in or duplicately filled in</v>
      </c>
    </row>
    <row r="34" spans="2:17" ht="104.1" customHeight="1" x14ac:dyDescent="0.15">
      <c r="B34" s="60">
        <v>6</v>
      </c>
      <c r="C34" s="254" t="s">
        <v>101</v>
      </c>
      <c r="D34" s="60" t="s">
        <v>93</v>
      </c>
      <c r="E34" s="54" t="s">
        <v>81</v>
      </c>
      <c r="F34" s="191"/>
      <c r="G34" s="99"/>
      <c r="H34" s="192"/>
      <c r="I34" s="349" t="s">
        <v>287</v>
      </c>
      <c r="J34" s="356" t="b">
        <v>0</v>
      </c>
      <c r="K34" s="356" t="b">
        <v>0</v>
      </c>
      <c r="L34" s="356"/>
      <c r="M34" s="356"/>
      <c r="N34" s="356"/>
      <c r="O34" s="356"/>
      <c r="P34" s="256">
        <f t="shared" si="1"/>
        <v>0</v>
      </c>
      <c r="Q34" s="123" t="str">
        <f>IF(P34=1,"","Not filled in or duplicately filled in")</f>
        <v>Not filled in or duplicately filled in</v>
      </c>
    </row>
    <row r="35" spans="2:17" ht="50.25" customHeight="1" thickBot="1" x14ac:dyDescent="0.2">
      <c r="B35" s="60">
        <v>7</v>
      </c>
      <c r="C35" s="254" t="s">
        <v>285</v>
      </c>
      <c r="D35" s="60" t="s">
        <v>94</v>
      </c>
      <c r="E35" s="61" t="s">
        <v>81</v>
      </c>
      <c r="F35" s="193"/>
      <c r="G35" s="194"/>
      <c r="H35" s="195"/>
      <c r="I35" s="350"/>
      <c r="J35" s="356" t="b">
        <v>0</v>
      </c>
      <c r="K35" s="356" t="b">
        <v>0</v>
      </c>
      <c r="L35" s="356"/>
      <c r="M35" s="356"/>
      <c r="N35" s="356"/>
      <c r="O35" s="356"/>
      <c r="P35" s="256">
        <f t="shared" si="1"/>
        <v>0</v>
      </c>
      <c r="Q35" s="123" t="str">
        <f>IF(P35=1,"","Not filled in or duplicately filled in")</f>
        <v>Not filled in or duplicately filled in</v>
      </c>
    </row>
    <row r="36" spans="2:17" s="381" customFormat="1" ht="15" customHeight="1" x14ac:dyDescent="0.15">
      <c r="B36" s="529" t="s">
        <v>95</v>
      </c>
      <c r="C36" s="529"/>
      <c r="D36" s="529"/>
      <c r="E36" s="529"/>
      <c r="F36" s="530"/>
      <c r="G36" s="530"/>
      <c r="H36" s="530"/>
      <c r="I36" s="531"/>
      <c r="J36" s="382"/>
      <c r="K36" s="382"/>
      <c r="L36" s="382"/>
      <c r="M36" s="382"/>
      <c r="N36" s="382"/>
      <c r="O36" s="382"/>
      <c r="P36" s="383"/>
      <c r="Q36" s="123"/>
    </row>
    <row r="37" spans="2:17" ht="15" customHeight="1" thickBot="1" x14ac:dyDescent="0.2">
      <c r="B37" s="516" t="s">
        <v>106</v>
      </c>
      <c r="C37" s="517"/>
      <c r="D37" s="517"/>
      <c r="E37" s="517"/>
      <c r="F37" s="517"/>
      <c r="G37" s="517"/>
      <c r="H37" s="517"/>
      <c r="I37" s="517"/>
      <c r="J37" s="356"/>
      <c r="K37" s="356"/>
      <c r="L37" s="356"/>
      <c r="M37" s="356"/>
      <c r="N37" s="356"/>
      <c r="O37" s="356"/>
      <c r="Q37" s="123"/>
    </row>
    <row r="38" spans="2:17" ht="68.099999999999994" customHeight="1" thickBot="1" x14ac:dyDescent="0.2">
      <c r="B38" s="53">
        <v>8</v>
      </c>
      <c r="C38" s="252" t="s">
        <v>360</v>
      </c>
      <c r="D38" s="60" t="s">
        <v>92</v>
      </c>
      <c r="E38" s="62" t="s">
        <v>82</v>
      </c>
      <c r="F38" s="196"/>
      <c r="G38" s="197"/>
      <c r="H38" s="198"/>
      <c r="I38" s="349" t="s">
        <v>288</v>
      </c>
      <c r="J38" s="356"/>
      <c r="K38" s="356"/>
      <c r="L38" s="356"/>
      <c r="M38" s="356" t="b">
        <v>0</v>
      </c>
      <c r="N38" s="356" t="b">
        <v>0</v>
      </c>
      <c r="O38" s="356"/>
      <c r="P38" s="256">
        <f t="shared" si="1"/>
        <v>0</v>
      </c>
      <c r="Q38" s="123" t="str">
        <f>IF(P38=1,"","Not filled in or duplicately filled in")</f>
        <v>Not filled in or duplicately filled in</v>
      </c>
    </row>
    <row r="39" spans="2:17" ht="15" customHeight="1" x14ac:dyDescent="0.15">
      <c r="B39" s="518" t="s">
        <v>96</v>
      </c>
      <c r="C39" s="518"/>
      <c r="D39" s="518"/>
      <c r="E39" s="518"/>
      <c r="F39" s="519"/>
      <c r="G39" s="519"/>
      <c r="H39" s="519"/>
      <c r="I39" s="520"/>
      <c r="J39" s="356"/>
      <c r="K39" s="356"/>
      <c r="L39" s="356"/>
      <c r="M39" s="356"/>
      <c r="N39" s="356"/>
      <c r="O39" s="356"/>
      <c r="Q39" s="123"/>
    </row>
    <row r="40" spans="2:17" ht="15" customHeight="1" thickBot="1" x14ac:dyDescent="0.2">
      <c r="B40" s="518" t="s">
        <v>107</v>
      </c>
      <c r="C40" s="518"/>
      <c r="D40" s="518"/>
      <c r="E40" s="518"/>
      <c r="F40" s="521"/>
      <c r="G40" s="521"/>
      <c r="H40" s="521"/>
      <c r="I40" s="520"/>
      <c r="J40" s="356"/>
      <c r="K40" s="356"/>
      <c r="L40" s="356"/>
      <c r="M40" s="356"/>
      <c r="N40" s="356"/>
      <c r="O40" s="356"/>
      <c r="Q40" s="123"/>
    </row>
    <row r="41" spans="2:17" ht="42.6" customHeight="1" x14ac:dyDescent="0.15">
      <c r="B41" s="60">
        <v>9</v>
      </c>
      <c r="C41" s="252" t="s">
        <v>102</v>
      </c>
      <c r="D41" s="60" t="s">
        <v>97</v>
      </c>
      <c r="E41" s="54" t="s">
        <v>81</v>
      </c>
      <c r="F41" s="188"/>
      <c r="G41" s="189"/>
      <c r="H41" s="199"/>
      <c r="I41" s="351"/>
      <c r="J41" s="356" t="b">
        <v>0</v>
      </c>
      <c r="K41" s="356" t="b">
        <v>0</v>
      </c>
      <c r="L41" s="356"/>
      <c r="M41" s="356"/>
      <c r="N41" s="356"/>
      <c r="O41" s="356"/>
      <c r="P41" s="256">
        <f t="shared" si="1"/>
        <v>0</v>
      </c>
      <c r="Q41" s="260" t="str">
        <f>IF(P41=1,"","Not filled in or duplicately filled in")</f>
        <v>Not filled in or duplicately filled in</v>
      </c>
    </row>
    <row r="42" spans="2:17" ht="53.45" customHeight="1" x14ac:dyDescent="0.15">
      <c r="B42" s="53">
        <v>10</v>
      </c>
      <c r="C42" s="249" t="s">
        <v>289</v>
      </c>
      <c r="D42" s="60" t="s">
        <v>92</v>
      </c>
      <c r="E42" s="54" t="s">
        <v>81</v>
      </c>
      <c r="F42" s="191"/>
      <c r="G42" s="99"/>
      <c r="H42" s="200"/>
      <c r="I42" s="349" t="s">
        <v>103</v>
      </c>
      <c r="J42" s="356" t="b">
        <v>0</v>
      </c>
      <c r="K42" s="356" t="b">
        <v>0</v>
      </c>
      <c r="L42" s="356"/>
      <c r="M42" s="356"/>
      <c r="N42" s="356"/>
      <c r="O42" s="356"/>
      <c r="P42" s="256">
        <f t="shared" si="1"/>
        <v>0</v>
      </c>
      <c r="Q42" s="260" t="str">
        <f>IF(P42=1,"","Not filled in or duplicately filled in")</f>
        <v>Not filled in or duplicately filled in</v>
      </c>
    </row>
    <row r="43" spans="2:17" ht="99.6" customHeight="1" x14ac:dyDescent="0.15">
      <c r="B43" s="53">
        <v>11</v>
      </c>
      <c r="C43" s="249" t="s">
        <v>411</v>
      </c>
      <c r="D43" s="60" t="s">
        <v>99</v>
      </c>
      <c r="E43" s="62" t="s">
        <v>82</v>
      </c>
      <c r="F43" s="201"/>
      <c r="G43" s="100"/>
      <c r="H43" s="200"/>
      <c r="I43" s="349" t="s">
        <v>361</v>
      </c>
      <c r="J43" s="356"/>
      <c r="K43" s="356"/>
      <c r="L43" s="356"/>
      <c r="M43" s="356" t="b">
        <v>0</v>
      </c>
      <c r="N43" s="356" t="b">
        <v>0</v>
      </c>
      <c r="O43" s="356"/>
      <c r="P43" s="256">
        <f t="shared" si="1"/>
        <v>0</v>
      </c>
      <c r="Q43" s="260" t="str">
        <f>IF(P43=1,"","Not filled in or duplicately filled in")</f>
        <v>Not filled in or duplicately filled in</v>
      </c>
    </row>
    <row r="44" spans="2:17" ht="51.95" customHeight="1" thickBot="1" x14ac:dyDescent="0.2">
      <c r="B44" s="53">
        <v>12</v>
      </c>
      <c r="C44" s="249" t="s">
        <v>290</v>
      </c>
      <c r="D44" s="60" t="s">
        <v>98</v>
      </c>
      <c r="E44" s="62" t="s">
        <v>82</v>
      </c>
      <c r="F44" s="186"/>
      <c r="G44" s="202"/>
      <c r="H44" s="203"/>
      <c r="I44" s="349" t="s">
        <v>362</v>
      </c>
      <c r="J44" s="356"/>
      <c r="K44" s="356"/>
      <c r="L44" s="356"/>
      <c r="M44" s="356" t="b">
        <v>0</v>
      </c>
      <c r="N44" s="356" t="b">
        <v>0</v>
      </c>
      <c r="O44" s="356"/>
      <c r="P44" s="256">
        <f t="shared" si="1"/>
        <v>0</v>
      </c>
      <c r="Q44" s="260" t="str">
        <f>IF(P44=1,"","Not filled in or duplicately filled in")</f>
        <v>Not filled in or duplicately filled in</v>
      </c>
    </row>
    <row r="45" spans="2:17" ht="15" customHeight="1" thickBot="1" x14ac:dyDescent="0.2">
      <c r="B45" s="518" t="s">
        <v>291</v>
      </c>
      <c r="C45" s="518"/>
      <c r="D45" s="518"/>
      <c r="E45" s="518"/>
      <c r="F45" s="522"/>
      <c r="G45" s="522"/>
      <c r="H45" s="522"/>
      <c r="I45" s="520"/>
      <c r="J45" s="356"/>
      <c r="K45" s="356"/>
      <c r="L45" s="356"/>
      <c r="M45" s="356"/>
      <c r="N45" s="356"/>
      <c r="O45" s="356"/>
      <c r="Q45" s="123"/>
    </row>
    <row r="46" spans="2:17" ht="46.5" customHeight="1" x14ac:dyDescent="0.15">
      <c r="B46" s="53">
        <v>13</v>
      </c>
      <c r="C46" s="246" t="s">
        <v>292</v>
      </c>
      <c r="D46" s="60" t="s">
        <v>92</v>
      </c>
      <c r="E46" s="54" t="s">
        <v>81</v>
      </c>
      <c r="F46" s="188"/>
      <c r="G46" s="189"/>
      <c r="H46" s="180"/>
      <c r="I46" s="321" t="s">
        <v>286</v>
      </c>
      <c r="J46" s="356" t="b">
        <v>0</v>
      </c>
      <c r="K46" s="356" t="b">
        <v>0</v>
      </c>
      <c r="L46" s="356"/>
      <c r="M46" s="356"/>
      <c r="N46" s="356"/>
      <c r="O46" s="356"/>
      <c r="P46" s="256">
        <f t="shared" si="1"/>
        <v>0</v>
      </c>
      <c r="Q46" s="123" t="str">
        <f t="shared" ref="Q46:Q51" si="2">IF(P46=1,"","Not filled in or duplicately filled in")</f>
        <v>Not filled in or duplicately filled in</v>
      </c>
    </row>
    <row r="47" spans="2:17" ht="60.95" customHeight="1" x14ac:dyDescent="0.15">
      <c r="B47" s="53">
        <v>14</v>
      </c>
      <c r="C47" s="246" t="s">
        <v>363</v>
      </c>
      <c r="D47" s="60" t="s">
        <v>92</v>
      </c>
      <c r="E47" s="54" t="s">
        <v>81</v>
      </c>
      <c r="F47" s="191"/>
      <c r="G47" s="99"/>
      <c r="H47" s="204"/>
      <c r="I47" s="352"/>
      <c r="J47" s="356" t="b">
        <v>0</v>
      </c>
      <c r="K47" s="356" t="b">
        <v>0</v>
      </c>
      <c r="L47" s="356"/>
      <c r="M47" s="356"/>
      <c r="N47" s="356"/>
      <c r="O47" s="356"/>
      <c r="P47" s="256">
        <f t="shared" si="1"/>
        <v>0</v>
      </c>
      <c r="Q47" s="123" t="str">
        <f t="shared" si="2"/>
        <v>Not filled in or duplicately filled in</v>
      </c>
    </row>
    <row r="48" spans="2:17" ht="62.45" customHeight="1" x14ac:dyDescent="0.15">
      <c r="B48" s="55">
        <v>15</v>
      </c>
      <c r="C48" s="246" t="s">
        <v>104</v>
      </c>
      <c r="D48" s="60" t="s">
        <v>92</v>
      </c>
      <c r="E48" s="54" t="s">
        <v>81</v>
      </c>
      <c r="F48" s="191"/>
      <c r="G48" s="99"/>
      <c r="H48" s="200"/>
      <c r="I48" s="333" t="s">
        <v>414</v>
      </c>
      <c r="J48" s="356" t="b">
        <v>0</v>
      </c>
      <c r="K48" s="356" t="b">
        <v>0</v>
      </c>
      <c r="L48" s="356"/>
      <c r="M48" s="356"/>
      <c r="N48" s="356"/>
      <c r="O48" s="356"/>
      <c r="P48" s="256">
        <f t="shared" si="1"/>
        <v>0</v>
      </c>
      <c r="Q48" s="123" t="str">
        <f t="shared" si="2"/>
        <v>Not filled in or duplicately filled in</v>
      </c>
    </row>
    <row r="49" spans="2:17" ht="53.1" customHeight="1" x14ac:dyDescent="0.15">
      <c r="B49" s="63">
        <v>16</v>
      </c>
      <c r="C49" s="157" t="s">
        <v>293</v>
      </c>
      <c r="D49" s="60" t="s">
        <v>92</v>
      </c>
      <c r="E49" s="62" t="s">
        <v>82</v>
      </c>
      <c r="F49" s="201"/>
      <c r="G49" s="100"/>
      <c r="H49" s="204"/>
      <c r="I49" s="352"/>
      <c r="J49" s="356"/>
      <c r="K49" s="356"/>
      <c r="L49" s="356"/>
      <c r="M49" s="356" t="b">
        <v>0</v>
      </c>
      <c r="N49" s="356" t="b">
        <v>0</v>
      </c>
      <c r="O49" s="356"/>
      <c r="P49" s="256">
        <f t="shared" si="1"/>
        <v>0</v>
      </c>
      <c r="Q49" s="123" t="str">
        <f t="shared" si="2"/>
        <v>Not filled in or duplicately filled in</v>
      </c>
    </row>
    <row r="50" spans="2:17" ht="135.94999999999999" customHeight="1" x14ac:dyDescent="0.15">
      <c r="B50" s="53">
        <v>17</v>
      </c>
      <c r="C50" s="255" t="s">
        <v>294</v>
      </c>
      <c r="D50" s="251" t="s">
        <v>92</v>
      </c>
      <c r="E50" s="61" t="s">
        <v>81</v>
      </c>
      <c r="F50" s="191"/>
      <c r="G50" s="99"/>
      <c r="H50" s="204"/>
      <c r="I50" s="322" t="s">
        <v>295</v>
      </c>
      <c r="J50" s="356" t="b">
        <v>0</v>
      </c>
      <c r="K50" s="356" t="b">
        <v>0</v>
      </c>
      <c r="L50" s="356"/>
      <c r="M50" s="356"/>
      <c r="N50" s="356"/>
      <c r="O50" s="356"/>
      <c r="P50" s="256">
        <f t="shared" si="1"/>
        <v>0</v>
      </c>
      <c r="Q50" s="123" t="str">
        <f t="shared" si="2"/>
        <v>Not filled in or duplicately filled in</v>
      </c>
    </row>
    <row r="51" spans="2:17" ht="156.6" customHeight="1" thickBot="1" x14ac:dyDescent="0.2">
      <c r="B51" s="53">
        <v>18</v>
      </c>
      <c r="C51" s="255" t="s">
        <v>412</v>
      </c>
      <c r="D51" s="60" t="s">
        <v>93</v>
      </c>
      <c r="E51" s="54" t="s">
        <v>81</v>
      </c>
      <c r="F51" s="206"/>
      <c r="G51" s="207"/>
      <c r="H51" s="208"/>
      <c r="I51" s="322" t="s">
        <v>364</v>
      </c>
      <c r="J51" s="356" t="b">
        <v>0</v>
      </c>
      <c r="K51" s="356" t="b">
        <v>0</v>
      </c>
      <c r="L51" s="356"/>
      <c r="M51" s="356"/>
      <c r="N51" s="356"/>
      <c r="O51" s="356"/>
      <c r="P51" s="256">
        <f t="shared" si="1"/>
        <v>0</v>
      </c>
      <c r="Q51" s="123" t="str">
        <f t="shared" si="2"/>
        <v>Not filled in or duplicately filled in</v>
      </c>
    </row>
    <row r="52" spans="2:17" ht="15" customHeight="1" x14ac:dyDescent="0.15">
      <c r="B52" s="518" t="s">
        <v>296</v>
      </c>
      <c r="C52" s="518"/>
      <c r="D52" s="518"/>
      <c r="E52" s="518"/>
      <c r="F52" s="519"/>
      <c r="G52" s="519"/>
      <c r="H52" s="519"/>
      <c r="I52" s="520"/>
      <c r="J52" s="356"/>
      <c r="K52" s="356"/>
      <c r="L52" s="356"/>
      <c r="M52" s="356"/>
      <c r="N52" s="356"/>
      <c r="O52" s="356"/>
      <c r="Q52" s="123"/>
    </row>
    <row r="53" spans="2:17" ht="15" customHeight="1" thickBot="1" x14ac:dyDescent="0.2">
      <c r="B53" s="509" t="s">
        <v>108</v>
      </c>
      <c r="C53" s="509"/>
      <c r="D53" s="509"/>
      <c r="E53" s="509"/>
      <c r="F53" s="510"/>
      <c r="G53" s="510"/>
      <c r="H53" s="510"/>
      <c r="I53" s="511"/>
      <c r="J53" s="356"/>
      <c r="K53" s="356"/>
      <c r="L53" s="356"/>
      <c r="M53" s="356"/>
      <c r="N53" s="356"/>
      <c r="O53" s="356"/>
      <c r="Q53" s="123"/>
    </row>
    <row r="54" spans="2:17" ht="57" customHeight="1" x14ac:dyDescent="0.15">
      <c r="B54" s="63">
        <v>19</v>
      </c>
      <c r="C54" s="246" t="s">
        <v>413</v>
      </c>
      <c r="D54" s="60" t="s">
        <v>92</v>
      </c>
      <c r="E54" s="54" t="s">
        <v>81</v>
      </c>
      <c r="F54" s="188"/>
      <c r="G54" s="189"/>
      <c r="H54" s="180"/>
      <c r="I54" s="321" t="s">
        <v>297</v>
      </c>
      <c r="J54" s="356" t="b">
        <v>0</v>
      </c>
      <c r="K54" s="356" t="b">
        <v>0</v>
      </c>
      <c r="L54" s="356"/>
      <c r="M54" s="356"/>
      <c r="N54" s="356"/>
      <c r="O54" s="356"/>
      <c r="P54" s="256">
        <f t="shared" si="1"/>
        <v>0</v>
      </c>
      <c r="Q54" s="123" t="str">
        <f>IF(P54=1,"","Not filled in or duplicately filled in")</f>
        <v>Not filled in or duplicately filled in</v>
      </c>
    </row>
    <row r="55" spans="2:17" ht="60.6" customHeight="1" thickBot="1" x14ac:dyDescent="0.2">
      <c r="B55" s="63">
        <v>20</v>
      </c>
      <c r="C55" s="246" t="s">
        <v>298</v>
      </c>
      <c r="D55" s="60" t="s">
        <v>92</v>
      </c>
      <c r="E55" s="62" t="s">
        <v>82</v>
      </c>
      <c r="F55" s="186"/>
      <c r="G55" s="202"/>
      <c r="H55" s="205"/>
      <c r="I55" s="352"/>
      <c r="J55" s="356"/>
      <c r="K55" s="356"/>
      <c r="L55" s="356"/>
      <c r="M55" s="356" t="b">
        <v>0</v>
      </c>
      <c r="N55" s="356" t="b">
        <v>0</v>
      </c>
      <c r="O55" s="356"/>
      <c r="P55" s="256">
        <f t="shared" si="1"/>
        <v>0</v>
      </c>
      <c r="Q55" s="123" t="str">
        <f>IF(P55=1,"","Not filled in or duplicately filled in")</f>
        <v>Not filled in or duplicately filled in</v>
      </c>
    </row>
    <row r="56" spans="2:17" ht="15" customHeight="1" thickBot="1" x14ac:dyDescent="0.2">
      <c r="B56" s="509" t="s">
        <v>109</v>
      </c>
      <c r="C56" s="509"/>
      <c r="D56" s="509"/>
      <c r="E56" s="509"/>
      <c r="F56" s="513"/>
      <c r="G56" s="513"/>
      <c r="H56" s="513"/>
      <c r="I56" s="511"/>
      <c r="J56" s="356"/>
      <c r="K56" s="356"/>
      <c r="L56" s="356"/>
      <c r="M56" s="356"/>
      <c r="N56" s="356"/>
      <c r="O56" s="356"/>
      <c r="Q56" s="123"/>
    </row>
    <row r="57" spans="2:17" ht="200.45" customHeight="1" x14ac:dyDescent="0.15">
      <c r="B57" s="53">
        <v>21</v>
      </c>
      <c r="C57" s="246" t="s">
        <v>299</v>
      </c>
      <c r="D57" s="60" t="s">
        <v>92</v>
      </c>
      <c r="E57" s="62" t="s">
        <v>82</v>
      </c>
      <c r="F57" s="210"/>
      <c r="G57" s="211"/>
      <c r="H57" s="215"/>
      <c r="I57" s="321" t="s">
        <v>365</v>
      </c>
      <c r="J57" s="356"/>
      <c r="K57" s="356"/>
      <c r="L57" s="356"/>
      <c r="M57" s="356" t="b">
        <v>0</v>
      </c>
      <c r="N57" s="356" t="b">
        <v>0</v>
      </c>
      <c r="O57" s="356"/>
      <c r="P57" s="256">
        <f t="shared" si="1"/>
        <v>0</v>
      </c>
      <c r="Q57" s="123" t="str">
        <f>IF(P57=1,"","Not filled in or duplicately filled in")</f>
        <v>Not filled in or duplicately filled in</v>
      </c>
    </row>
    <row r="58" spans="2:17" ht="66" customHeight="1" x14ac:dyDescent="0.15">
      <c r="B58" s="53">
        <v>22</v>
      </c>
      <c r="C58" s="246" t="s">
        <v>300</v>
      </c>
      <c r="D58" s="60" t="s">
        <v>92</v>
      </c>
      <c r="E58" s="62" t="s">
        <v>82</v>
      </c>
      <c r="F58" s="216"/>
      <c r="G58" s="100"/>
      <c r="H58" s="217" t="s">
        <v>306</v>
      </c>
      <c r="I58" s="322" t="s">
        <v>301</v>
      </c>
      <c r="J58" s="356"/>
      <c r="K58" s="356"/>
      <c r="L58" s="356"/>
      <c r="M58" s="356" t="b">
        <v>0</v>
      </c>
      <c r="N58" s="356" t="b">
        <v>0</v>
      </c>
      <c r="O58" s="356" t="b">
        <v>0</v>
      </c>
      <c r="P58" s="256">
        <f t="shared" si="1"/>
        <v>0</v>
      </c>
      <c r="Q58" s="123" t="str">
        <f>IF(P58=1,"","Not filled in or duplicately filled in")</f>
        <v>Not filled in or duplicately filled in</v>
      </c>
    </row>
    <row r="59" spans="2:17" ht="66" customHeight="1" thickBot="1" x14ac:dyDescent="0.2">
      <c r="B59" s="53">
        <v>23</v>
      </c>
      <c r="C59" s="246" t="s">
        <v>366</v>
      </c>
      <c r="D59" s="60" t="s">
        <v>92</v>
      </c>
      <c r="E59" s="62" t="s">
        <v>82</v>
      </c>
      <c r="F59" s="186"/>
      <c r="G59" s="202"/>
      <c r="H59" s="203"/>
      <c r="I59" s="322" t="s">
        <v>367</v>
      </c>
      <c r="J59" s="356"/>
      <c r="K59" s="356"/>
      <c r="L59" s="356"/>
      <c r="M59" s="356" t="b">
        <v>0</v>
      </c>
      <c r="N59" s="356" t="b">
        <v>0</v>
      </c>
      <c r="O59" s="356"/>
      <c r="P59" s="256">
        <f t="shared" si="1"/>
        <v>0</v>
      </c>
      <c r="Q59" s="123" t="str">
        <f>IF(P59=1,"","Not filled in or duplicately filled in")</f>
        <v>Not filled in or duplicately filled in</v>
      </c>
    </row>
    <row r="60" spans="2:17" ht="15" customHeight="1" thickBot="1" x14ac:dyDescent="0.2">
      <c r="B60" s="509" t="s">
        <v>110</v>
      </c>
      <c r="C60" s="509"/>
      <c r="D60" s="509"/>
      <c r="E60" s="509"/>
      <c r="F60" s="513"/>
      <c r="G60" s="513"/>
      <c r="H60" s="513"/>
      <c r="I60" s="511"/>
      <c r="J60" s="356"/>
      <c r="K60" s="356"/>
      <c r="L60" s="356"/>
      <c r="M60" s="356"/>
      <c r="N60" s="356"/>
      <c r="O60" s="356"/>
      <c r="Q60" s="123"/>
    </row>
    <row r="61" spans="2:17" ht="48.6" customHeight="1" thickBot="1" x14ac:dyDescent="0.2">
      <c r="B61" s="53">
        <v>24</v>
      </c>
      <c r="C61" s="255" t="s">
        <v>302</v>
      </c>
      <c r="D61" s="60" t="s">
        <v>92</v>
      </c>
      <c r="E61" s="54" t="s">
        <v>81</v>
      </c>
      <c r="F61" s="212"/>
      <c r="G61" s="209"/>
      <c r="H61" s="213"/>
      <c r="I61" s="353"/>
      <c r="J61" s="356" t="b">
        <v>0</v>
      </c>
      <c r="K61" s="356" t="b">
        <v>0</v>
      </c>
      <c r="L61" s="356"/>
      <c r="M61" s="356"/>
      <c r="N61" s="356"/>
      <c r="O61" s="356"/>
      <c r="P61" s="256">
        <f t="shared" ref="P61" si="3">COUNTIF(J61:O61,TRUE)</f>
        <v>0</v>
      </c>
      <c r="Q61" s="123" t="str">
        <f>IF(P61=1,"","Not filled in or duplicately filled in")</f>
        <v>Not filled in or duplicately filled in</v>
      </c>
    </row>
    <row r="62" spans="2:17" ht="15" customHeight="1" thickBot="1" x14ac:dyDescent="0.2">
      <c r="B62" s="509" t="s">
        <v>105</v>
      </c>
      <c r="C62" s="509"/>
      <c r="D62" s="509"/>
      <c r="E62" s="509"/>
      <c r="F62" s="513"/>
      <c r="G62" s="513"/>
      <c r="H62" s="513"/>
      <c r="I62" s="511"/>
      <c r="J62" s="356"/>
      <c r="K62" s="356"/>
      <c r="L62" s="356"/>
      <c r="M62" s="356"/>
      <c r="N62" s="356"/>
      <c r="O62" s="356"/>
      <c r="Q62" s="123"/>
    </row>
    <row r="63" spans="2:17" ht="70.5" customHeight="1" thickBot="1" x14ac:dyDescent="0.2">
      <c r="B63" s="53">
        <v>25</v>
      </c>
      <c r="C63" s="255" t="s">
        <v>303</v>
      </c>
      <c r="D63" s="60" t="s">
        <v>100</v>
      </c>
      <c r="E63" s="54" t="s">
        <v>81</v>
      </c>
      <c r="F63" s="212"/>
      <c r="G63" s="209"/>
      <c r="H63" s="214" t="s">
        <v>305</v>
      </c>
      <c r="I63" s="353"/>
      <c r="J63" s="356" t="b">
        <v>0</v>
      </c>
      <c r="K63" s="356" t="b">
        <v>0</v>
      </c>
      <c r="L63" s="356" t="b">
        <v>1</v>
      </c>
      <c r="M63" s="356"/>
      <c r="N63" s="356"/>
      <c r="O63" s="356"/>
      <c r="P63" s="256">
        <f t="shared" si="1"/>
        <v>1</v>
      </c>
      <c r="Q63" s="123" t="str">
        <f>IF(P63=1,"","Not filled in or duplicately filled in")</f>
        <v/>
      </c>
    </row>
    <row r="64" spans="2:17" ht="33" customHeight="1" x14ac:dyDescent="0.15">
      <c r="B64" s="523" t="s">
        <v>250</v>
      </c>
      <c r="C64" s="524"/>
      <c r="D64" s="524"/>
      <c r="E64" s="525"/>
      <c r="F64" s="526" t="str">
        <f>IF(K64=0,"Yes","No")</f>
        <v>Yes</v>
      </c>
      <c r="G64" s="527"/>
      <c r="H64" s="528"/>
      <c r="I64" s="354" t="str">
        <f>IF(SUM(J64:L64)=15,"","There are missing entries in［Mandatory］ items in the fill in field")</f>
        <v>There are missing entries in［Mandatory］ items in the fill in field</v>
      </c>
      <c r="J64" s="356">
        <f t="shared" ref="J64:O64" si="4">COUNTIF(J16:J63,TRUE)</f>
        <v>0</v>
      </c>
      <c r="K64" s="356">
        <f t="shared" si="4"/>
        <v>0</v>
      </c>
      <c r="L64" s="356">
        <f t="shared" si="4"/>
        <v>1</v>
      </c>
      <c r="M64" s="356">
        <f>COUNTIF(M16:M63,TRUE)</f>
        <v>0</v>
      </c>
      <c r="N64" s="356">
        <f t="shared" si="4"/>
        <v>0</v>
      </c>
      <c r="O64" s="356">
        <f t="shared" si="4"/>
        <v>0</v>
      </c>
    </row>
    <row r="65" spans="2:15" ht="25.5" customHeight="1" x14ac:dyDescent="0.15">
      <c r="B65" s="497" t="s">
        <v>251</v>
      </c>
      <c r="C65" s="497"/>
      <c r="D65" s="497"/>
      <c r="E65" s="261" t="s">
        <v>304</v>
      </c>
      <c r="F65" s="498">
        <f>M64</f>
        <v>0</v>
      </c>
      <c r="G65" s="498"/>
      <c r="H65" s="498"/>
      <c r="I65" s="512" t="str">
        <f>IF(SUM(M64:O64)=10,"","There are missing entries in［Optional］items in the fill in field")</f>
        <v>There are missing entries in［Optional］items in the fill in field</v>
      </c>
      <c r="J65" s="356"/>
      <c r="K65" s="356"/>
      <c r="L65" s="356"/>
      <c r="M65" s="356"/>
      <c r="N65" s="356"/>
      <c r="O65" s="356"/>
    </row>
    <row r="66" spans="2:15" ht="50.1" customHeight="1" x14ac:dyDescent="0.15">
      <c r="B66" s="497"/>
      <c r="C66" s="497"/>
      <c r="D66" s="497"/>
      <c r="E66" s="261" t="s">
        <v>249</v>
      </c>
      <c r="F66" s="498">
        <f>M64+N64</f>
        <v>0</v>
      </c>
      <c r="G66" s="498"/>
      <c r="H66" s="498"/>
      <c r="I66" s="512"/>
      <c r="J66" s="356"/>
      <c r="K66" s="356"/>
      <c r="L66" s="356"/>
      <c r="M66" s="356"/>
      <c r="N66" s="356"/>
      <c r="O66" s="356"/>
    </row>
  </sheetData>
  <sheetProtection algorithmName="SHA-512" hashValue="oTbRmFofyxlTuhn3fh3dRTPtFmOPl2M1PgAYHU8tJ9e1NR1id81jGZyoV48biR3UDfNOG/nrBHAEq2enLiRhpQ==" saltValue="FliF76QDZ7zYEMXxTVb2cQ==" spinCount="100000" sheet="1" selectLockedCells="1"/>
  <mergeCells count="64">
    <mergeCell ref="D8:E8"/>
    <mergeCell ref="F8:I8"/>
    <mergeCell ref="D27:E27"/>
    <mergeCell ref="A1:B1"/>
    <mergeCell ref="H1:I1"/>
    <mergeCell ref="B3:I3"/>
    <mergeCell ref="D4:E4"/>
    <mergeCell ref="F4:I4"/>
    <mergeCell ref="B11:C11"/>
    <mergeCell ref="D11:I11"/>
    <mergeCell ref="A2:I2"/>
    <mergeCell ref="D9:E9"/>
    <mergeCell ref="F9:I9"/>
    <mergeCell ref="D5:E5"/>
    <mergeCell ref="F5:I5"/>
    <mergeCell ref="D6:I6"/>
    <mergeCell ref="D7:E7"/>
    <mergeCell ref="F7:G7"/>
    <mergeCell ref="B60:I60"/>
    <mergeCell ref="F13:H13"/>
    <mergeCell ref="B14:I14"/>
    <mergeCell ref="B15:I15"/>
    <mergeCell ref="C17:C29"/>
    <mergeCell ref="D18:E18"/>
    <mergeCell ref="F18:G18"/>
    <mergeCell ref="D19:E19"/>
    <mergeCell ref="F19:G19"/>
    <mergeCell ref="D20:E20"/>
    <mergeCell ref="F20:G20"/>
    <mergeCell ref="D21:E21"/>
    <mergeCell ref="F21:G21"/>
    <mergeCell ref="D22:E22"/>
    <mergeCell ref="I65:I66"/>
    <mergeCell ref="F66:H66"/>
    <mergeCell ref="F23:G23"/>
    <mergeCell ref="B62:I62"/>
    <mergeCell ref="H31:I31"/>
    <mergeCell ref="B37:I37"/>
    <mergeCell ref="B39:I39"/>
    <mergeCell ref="B40:I40"/>
    <mergeCell ref="B32:I32"/>
    <mergeCell ref="B45:I45"/>
    <mergeCell ref="B52:I52"/>
    <mergeCell ref="B64:E64"/>
    <mergeCell ref="F64:H64"/>
    <mergeCell ref="B56:I56"/>
    <mergeCell ref="B36:I36"/>
    <mergeCell ref="B17:B29"/>
    <mergeCell ref="F22:G22"/>
    <mergeCell ref="D23:E23"/>
    <mergeCell ref="F26:G26"/>
    <mergeCell ref="B65:D66"/>
    <mergeCell ref="F65:H65"/>
    <mergeCell ref="H30:I30"/>
    <mergeCell ref="D24:E24"/>
    <mergeCell ref="F27:G27"/>
    <mergeCell ref="D28:E28"/>
    <mergeCell ref="F28:G28"/>
    <mergeCell ref="D29:I29"/>
    <mergeCell ref="F24:G24"/>
    <mergeCell ref="D25:E25"/>
    <mergeCell ref="F25:G25"/>
    <mergeCell ref="D26:E26"/>
    <mergeCell ref="B53:I53"/>
  </mergeCells>
  <phoneticPr fontId="1"/>
  <pageMargins left="0.62992125984251968" right="0.62992125984251968" top="0.74803149606299213" bottom="0.74803149606299213" header="0.31496062992125984" footer="0.31496062992125984"/>
  <pageSetup paperSize="9" scale="58" orientation="portrait" r:id="rId1"/>
  <headerFooter>
    <oddHeader>&amp;R166V1</oddHeader>
    <oddFooter>&amp;C&amp;P/&amp;N</oddFooter>
  </headerFooter>
  <rowBreaks count="2" manualBreakCount="2">
    <brk id="35" max="11" man="1"/>
    <brk id="44" max="11" man="1"/>
  </rowBreaks>
  <colBreaks count="1" manualBreakCount="1">
    <brk id="9"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locked="0" defaultSize="0" autoFill="0" autoLine="0" autoPict="0">
                <anchor moveWithCells="1">
                  <from>
                    <xdr:col>5</xdr:col>
                    <xdr:colOff>85725</xdr:colOff>
                    <xdr:row>15</xdr:row>
                    <xdr:rowOff>180975</xdr:rowOff>
                  </from>
                  <to>
                    <xdr:col>5</xdr:col>
                    <xdr:colOff>552450</xdr:colOff>
                    <xdr:row>15</xdr:row>
                    <xdr:rowOff>895350</xdr:rowOff>
                  </to>
                </anchor>
              </controlPr>
            </control>
          </mc:Choice>
        </mc:AlternateContent>
        <mc:AlternateContent xmlns:mc="http://schemas.openxmlformats.org/markup-compatibility/2006">
          <mc:Choice Requires="x14">
            <control shapeId="49154" r:id="rId5" name="Check Box 2">
              <controlPr locked="0" defaultSize="0" autoFill="0" autoLine="0" autoPict="0">
                <anchor moveWithCells="1">
                  <from>
                    <xdr:col>5</xdr:col>
                    <xdr:colOff>133350</xdr:colOff>
                    <xdr:row>29</xdr:row>
                    <xdr:rowOff>733425</xdr:rowOff>
                  </from>
                  <to>
                    <xdr:col>6</xdr:col>
                    <xdr:colOff>0</xdr:colOff>
                    <xdr:row>29</xdr:row>
                    <xdr:rowOff>1476375</xdr:rowOff>
                  </to>
                </anchor>
              </controlPr>
            </control>
          </mc:Choice>
        </mc:AlternateContent>
        <mc:AlternateContent xmlns:mc="http://schemas.openxmlformats.org/markup-compatibility/2006">
          <mc:Choice Requires="x14">
            <control shapeId="49155" r:id="rId6" name="Check Box 3">
              <controlPr locked="0" defaultSize="0" autoFill="0" autoLine="0" autoPict="0">
                <anchor moveWithCells="1">
                  <from>
                    <xdr:col>5</xdr:col>
                    <xdr:colOff>123825</xdr:colOff>
                    <xdr:row>30</xdr:row>
                    <xdr:rowOff>733425</xdr:rowOff>
                  </from>
                  <to>
                    <xdr:col>5</xdr:col>
                    <xdr:colOff>590550</xdr:colOff>
                    <xdr:row>30</xdr:row>
                    <xdr:rowOff>1447800</xdr:rowOff>
                  </to>
                </anchor>
              </controlPr>
            </control>
          </mc:Choice>
        </mc:AlternateContent>
        <mc:AlternateContent xmlns:mc="http://schemas.openxmlformats.org/markup-compatibility/2006">
          <mc:Choice Requires="x14">
            <control shapeId="49157" r:id="rId7" name="Check Box 5">
              <controlPr locked="0" defaultSize="0" autoFill="0" autoLine="0" autoPict="0">
                <anchor moveWithCells="1">
                  <from>
                    <xdr:col>5</xdr:col>
                    <xdr:colOff>123825</xdr:colOff>
                    <xdr:row>37</xdr:row>
                    <xdr:rowOff>85725</xdr:rowOff>
                  </from>
                  <to>
                    <xdr:col>5</xdr:col>
                    <xdr:colOff>590550</xdr:colOff>
                    <xdr:row>37</xdr:row>
                    <xdr:rowOff>695325</xdr:rowOff>
                  </to>
                </anchor>
              </controlPr>
            </control>
          </mc:Choice>
        </mc:AlternateContent>
        <mc:AlternateContent xmlns:mc="http://schemas.openxmlformats.org/markup-compatibility/2006">
          <mc:Choice Requires="x14">
            <control shapeId="49158" r:id="rId8" name="Check Box 6">
              <controlPr locked="0" defaultSize="0" autoFill="0" autoLine="0" autoPict="0">
                <anchor moveWithCells="1">
                  <from>
                    <xdr:col>5</xdr:col>
                    <xdr:colOff>123825</xdr:colOff>
                    <xdr:row>40</xdr:row>
                    <xdr:rowOff>38100</xdr:rowOff>
                  </from>
                  <to>
                    <xdr:col>5</xdr:col>
                    <xdr:colOff>590550</xdr:colOff>
                    <xdr:row>40</xdr:row>
                    <xdr:rowOff>514350</xdr:rowOff>
                  </to>
                </anchor>
              </controlPr>
            </control>
          </mc:Choice>
        </mc:AlternateContent>
        <mc:AlternateContent xmlns:mc="http://schemas.openxmlformats.org/markup-compatibility/2006">
          <mc:Choice Requires="x14">
            <control shapeId="49159" r:id="rId9" name="Check Box 7">
              <controlPr locked="0" defaultSize="0" autoFill="0" autoLine="0" autoPict="0">
                <anchor moveWithCells="1">
                  <from>
                    <xdr:col>5</xdr:col>
                    <xdr:colOff>95250</xdr:colOff>
                    <xdr:row>41</xdr:row>
                    <xdr:rowOff>85725</xdr:rowOff>
                  </from>
                  <to>
                    <xdr:col>5</xdr:col>
                    <xdr:colOff>561975</xdr:colOff>
                    <xdr:row>41</xdr:row>
                    <xdr:rowOff>581025</xdr:rowOff>
                  </to>
                </anchor>
              </controlPr>
            </control>
          </mc:Choice>
        </mc:AlternateContent>
        <mc:AlternateContent xmlns:mc="http://schemas.openxmlformats.org/markup-compatibility/2006">
          <mc:Choice Requires="x14">
            <control shapeId="49160" r:id="rId10" name="Check Box 8">
              <controlPr locked="0" defaultSize="0" autoFill="0" autoLine="0" autoPict="0">
                <anchor moveWithCells="1">
                  <from>
                    <xdr:col>5</xdr:col>
                    <xdr:colOff>114300</xdr:colOff>
                    <xdr:row>42</xdr:row>
                    <xdr:rowOff>180975</xdr:rowOff>
                  </from>
                  <to>
                    <xdr:col>5</xdr:col>
                    <xdr:colOff>581025</xdr:colOff>
                    <xdr:row>42</xdr:row>
                    <xdr:rowOff>1095375</xdr:rowOff>
                  </to>
                </anchor>
              </controlPr>
            </control>
          </mc:Choice>
        </mc:AlternateContent>
        <mc:AlternateContent xmlns:mc="http://schemas.openxmlformats.org/markup-compatibility/2006">
          <mc:Choice Requires="x14">
            <control shapeId="49161" r:id="rId11" name="Check Box 9">
              <controlPr locked="0" defaultSize="0" autoFill="0" autoLine="0" autoPict="0">
                <anchor moveWithCells="1">
                  <from>
                    <xdr:col>5</xdr:col>
                    <xdr:colOff>114300</xdr:colOff>
                    <xdr:row>45</xdr:row>
                    <xdr:rowOff>38100</xdr:rowOff>
                  </from>
                  <to>
                    <xdr:col>5</xdr:col>
                    <xdr:colOff>581025</xdr:colOff>
                    <xdr:row>45</xdr:row>
                    <xdr:rowOff>533400</xdr:rowOff>
                  </to>
                </anchor>
              </controlPr>
            </control>
          </mc:Choice>
        </mc:AlternateContent>
        <mc:AlternateContent xmlns:mc="http://schemas.openxmlformats.org/markup-compatibility/2006">
          <mc:Choice Requires="x14">
            <control shapeId="49162" r:id="rId12" name="Check Box 10">
              <controlPr locked="0" defaultSize="0" autoFill="0" autoLine="0" autoPict="0">
                <anchor moveWithCells="1">
                  <from>
                    <xdr:col>5</xdr:col>
                    <xdr:colOff>123825</xdr:colOff>
                    <xdr:row>43</xdr:row>
                    <xdr:rowOff>9525</xdr:rowOff>
                  </from>
                  <to>
                    <xdr:col>5</xdr:col>
                    <xdr:colOff>590550</xdr:colOff>
                    <xdr:row>43</xdr:row>
                    <xdr:rowOff>533400</xdr:rowOff>
                  </to>
                </anchor>
              </controlPr>
            </control>
          </mc:Choice>
        </mc:AlternateContent>
        <mc:AlternateContent xmlns:mc="http://schemas.openxmlformats.org/markup-compatibility/2006">
          <mc:Choice Requires="x14">
            <control shapeId="49163" r:id="rId13" name="Check Box 11">
              <controlPr locked="0" defaultSize="0" autoFill="0" autoLine="0" autoPict="0">
                <anchor moveWithCells="1">
                  <from>
                    <xdr:col>5</xdr:col>
                    <xdr:colOff>123825</xdr:colOff>
                    <xdr:row>46</xdr:row>
                    <xdr:rowOff>190500</xdr:rowOff>
                  </from>
                  <to>
                    <xdr:col>5</xdr:col>
                    <xdr:colOff>590550</xdr:colOff>
                    <xdr:row>46</xdr:row>
                    <xdr:rowOff>600075</xdr:rowOff>
                  </to>
                </anchor>
              </controlPr>
            </control>
          </mc:Choice>
        </mc:AlternateContent>
        <mc:AlternateContent xmlns:mc="http://schemas.openxmlformats.org/markup-compatibility/2006">
          <mc:Choice Requires="x14">
            <control shapeId="49164" r:id="rId14" name="Check Box 12">
              <controlPr locked="0" defaultSize="0" autoFill="0" autoLine="0" autoPict="0">
                <anchor moveWithCells="1">
                  <from>
                    <xdr:col>5</xdr:col>
                    <xdr:colOff>123825</xdr:colOff>
                    <xdr:row>47</xdr:row>
                    <xdr:rowOff>142875</xdr:rowOff>
                  </from>
                  <to>
                    <xdr:col>5</xdr:col>
                    <xdr:colOff>590550</xdr:colOff>
                    <xdr:row>47</xdr:row>
                    <xdr:rowOff>666750</xdr:rowOff>
                  </to>
                </anchor>
              </controlPr>
            </control>
          </mc:Choice>
        </mc:AlternateContent>
        <mc:AlternateContent xmlns:mc="http://schemas.openxmlformats.org/markup-compatibility/2006">
          <mc:Choice Requires="x14">
            <control shapeId="49165" r:id="rId15" name="Check Box 13">
              <controlPr locked="0" defaultSize="0" autoFill="0" autoLine="0" autoPict="0">
                <anchor moveWithCells="1">
                  <from>
                    <xdr:col>5</xdr:col>
                    <xdr:colOff>133350</xdr:colOff>
                    <xdr:row>49</xdr:row>
                    <xdr:rowOff>647700</xdr:rowOff>
                  </from>
                  <to>
                    <xdr:col>5</xdr:col>
                    <xdr:colOff>581025</xdr:colOff>
                    <xdr:row>49</xdr:row>
                    <xdr:rowOff>1095375</xdr:rowOff>
                  </to>
                </anchor>
              </controlPr>
            </control>
          </mc:Choice>
        </mc:AlternateContent>
        <mc:AlternateContent xmlns:mc="http://schemas.openxmlformats.org/markup-compatibility/2006">
          <mc:Choice Requires="x14">
            <control shapeId="49166" r:id="rId16" name="Check Box 14">
              <controlPr locked="0" defaultSize="0" autoFill="0" autoLine="0" autoPict="0">
                <anchor moveWithCells="1">
                  <from>
                    <xdr:col>5</xdr:col>
                    <xdr:colOff>133350</xdr:colOff>
                    <xdr:row>50</xdr:row>
                    <xdr:rowOff>619125</xdr:rowOff>
                  </from>
                  <to>
                    <xdr:col>6</xdr:col>
                    <xdr:colOff>0</xdr:colOff>
                    <xdr:row>50</xdr:row>
                    <xdr:rowOff>1352550</xdr:rowOff>
                  </to>
                </anchor>
              </controlPr>
            </control>
          </mc:Choice>
        </mc:AlternateContent>
        <mc:AlternateContent xmlns:mc="http://schemas.openxmlformats.org/markup-compatibility/2006">
          <mc:Choice Requires="x14">
            <control shapeId="49167" r:id="rId17" name="Check Box 15">
              <controlPr locked="0" defaultSize="0" autoFill="0" autoLine="0" autoPict="0">
                <anchor moveWithCells="1">
                  <from>
                    <xdr:col>5</xdr:col>
                    <xdr:colOff>133350</xdr:colOff>
                    <xdr:row>53</xdr:row>
                    <xdr:rowOff>123825</xdr:rowOff>
                  </from>
                  <to>
                    <xdr:col>6</xdr:col>
                    <xdr:colOff>0</xdr:colOff>
                    <xdr:row>53</xdr:row>
                    <xdr:rowOff>619125</xdr:rowOff>
                  </to>
                </anchor>
              </controlPr>
            </control>
          </mc:Choice>
        </mc:AlternateContent>
        <mc:AlternateContent xmlns:mc="http://schemas.openxmlformats.org/markup-compatibility/2006">
          <mc:Choice Requires="x14">
            <control shapeId="49168" r:id="rId18" name="Check Box 16">
              <controlPr locked="0" defaultSize="0" autoFill="0" autoLine="0" autoPict="0">
                <anchor moveWithCells="1">
                  <from>
                    <xdr:col>5</xdr:col>
                    <xdr:colOff>133350</xdr:colOff>
                    <xdr:row>54</xdr:row>
                    <xdr:rowOff>66675</xdr:rowOff>
                  </from>
                  <to>
                    <xdr:col>6</xdr:col>
                    <xdr:colOff>0</xdr:colOff>
                    <xdr:row>54</xdr:row>
                    <xdr:rowOff>647700</xdr:rowOff>
                  </to>
                </anchor>
              </controlPr>
            </control>
          </mc:Choice>
        </mc:AlternateContent>
        <mc:AlternateContent xmlns:mc="http://schemas.openxmlformats.org/markup-compatibility/2006">
          <mc:Choice Requires="x14">
            <control shapeId="49169" r:id="rId19" name="Check Box 17">
              <controlPr locked="0" defaultSize="0" autoFill="0" autoLine="0" autoPict="0">
                <anchor moveWithCells="1">
                  <from>
                    <xdr:col>5</xdr:col>
                    <xdr:colOff>123825</xdr:colOff>
                    <xdr:row>56</xdr:row>
                    <xdr:rowOff>885825</xdr:rowOff>
                  </from>
                  <to>
                    <xdr:col>5</xdr:col>
                    <xdr:colOff>590550</xdr:colOff>
                    <xdr:row>56</xdr:row>
                    <xdr:rowOff>1638300</xdr:rowOff>
                  </to>
                </anchor>
              </controlPr>
            </control>
          </mc:Choice>
        </mc:AlternateContent>
        <mc:AlternateContent xmlns:mc="http://schemas.openxmlformats.org/markup-compatibility/2006">
          <mc:Choice Requires="x14">
            <control shapeId="49170" r:id="rId20" name="Check Box 18">
              <controlPr locked="0" defaultSize="0" autoFill="0" autoLine="0" autoPict="0">
                <anchor moveWithCells="1">
                  <from>
                    <xdr:col>5</xdr:col>
                    <xdr:colOff>123825</xdr:colOff>
                    <xdr:row>58</xdr:row>
                    <xdr:rowOff>104775</xdr:rowOff>
                  </from>
                  <to>
                    <xdr:col>5</xdr:col>
                    <xdr:colOff>590550</xdr:colOff>
                    <xdr:row>58</xdr:row>
                    <xdr:rowOff>628650</xdr:rowOff>
                  </to>
                </anchor>
              </controlPr>
            </control>
          </mc:Choice>
        </mc:AlternateContent>
        <mc:AlternateContent xmlns:mc="http://schemas.openxmlformats.org/markup-compatibility/2006">
          <mc:Choice Requires="x14">
            <control shapeId="49171" r:id="rId21" name="Check Box 19">
              <controlPr locked="0" defaultSize="0" autoFill="0" autoLine="0" autoPict="0">
                <anchor moveWithCells="1">
                  <from>
                    <xdr:col>5</xdr:col>
                    <xdr:colOff>123825</xdr:colOff>
                    <xdr:row>62</xdr:row>
                    <xdr:rowOff>219075</xdr:rowOff>
                  </from>
                  <to>
                    <xdr:col>5</xdr:col>
                    <xdr:colOff>590550</xdr:colOff>
                    <xdr:row>62</xdr:row>
                    <xdr:rowOff>752475</xdr:rowOff>
                  </to>
                </anchor>
              </controlPr>
            </control>
          </mc:Choice>
        </mc:AlternateContent>
        <mc:AlternateContent xmlns:mc="http://schemas.openxmlformats.org/markup-compatibility/2006">
          <mc:Choice Requires="x14">
            <control shapeId="49172" r:id="rId22" name="Check Box 20">
              <controlPr locked="0" defaultSize="0" autoFill="0" autoLine="0" autoPict="0">
                <anchor moveWithCells="1">
                  <from>
                    <xdr:col>6</xdr:col>
                    <xdr:colOff>133350</xdr:colOff>
                    <xdr:row>15</xdr:row>
                    <xdr:rowOff>190500</xdr:rowOff>
                  </from>
                  <to>
                    <xdr:col>7</xdr:col>
                    <xdr:colOff>9525</xdr:colOff>
                    <xdr:row>15</xdr:row>
                    <xdr:rowOff>895350</xdr:rowOff>
                  </to>
                </anchor>
              </controlPr>
            </control>
          </mc:Choice>
        </mc:AlternateContent>
        <mc:AlternateContent xmlns:mc="http://schemas.openxmlformats.org/markup-compatibility/2006">
          <mc:Choice Requires="x14">
            <control shapeId="49173" r:id="rId23" name="Check Box 21">
              <controlPr locked="0" defaultSize="0" autoFill="0" autoLine="0" autoPict="0">
                <anchor moveWithCells="1">
                  <from>
                    <xdr:col>6</xdr:col>
                    <xdr:colOff>104775</xdr:colOff>
                    <xdr:row>29</xdr:row>
                    <xdr:rowOff>714375</xdr:rowOff>
                  </from>
                  <to>
                    <xdr:col>6</xdr:col>
                    <xdr:colOff>685800</xdr:colOff>
                    <xdr:row>29</xdr:row>
                    <xdr:rowOff>1485900</xdr:rowOff>
                  </to>
                </anchor>
              </controlPr>
            </control>
          </mc:Choice>
        </mc:AlternateContent>
        <mc:AlternateContent xmlns:mc="http://schemas.openxmlformats.org/markup-compatibility/2006">
          <mc:Choice Requires="x14">
            <control shapeId="49174" r:id="rId24" name="Check Box 22">
              <controlPr locked="0" defaultSize="0" autoFill="0" autoLine="0" autoPict="0">
                <anchor moveWithCells="1">
                  <from>
                    <xdr:col>6</xdr:col>
                    <xdr:colOff>104775</xdr:colOff>
                    <xdr:row>30</xdr:row>
                    <xdr:rowOff>742950</xdr:rowOff>
                  </from>
                  <to>
                    <xdr:col>6</xdr:col>
                    <xdr:colOff>685800</xdr:colOff>
                    <xdr:row>30</xdr:row>
                    <xdr:rowOff>1466850</xdr:rowOff>
                  </to>
                </anchor>
              </controlPr>
            </control>
          </mc:Choice>
        </mc:AlternateContent>
        <mc:AlternateContent xmlns:mc="http://schemas.openxmlformats.org/markup-compatibility/2006">
          <mc:Choice Requires="x14">
            <control shapeId="49176" r:id="rId25" name="Check Box 24">
              <controlPr locked="0" defaultSize="0" autoFill="0" autoLine="0" autoPict="0">
                <anchor moveWithCells="1">
                  <from>
                    <xdr:col>6</xdr:col>
                    <xdr:colOff>57150</xdr:colOff>
                    <xdr:row>37</xdr:row>
                    <xdr:rowOff>95250</xdr:rowOff>
                  </from>
                  <to>
                    <xdr:col>6</xdr:col>
                    <xdr:colOff>638175</xdr:colOff>
                    <xdr:row>37</xdr:row>
                    <xdr:rowOff>676275</xdr:rowOff>
                  </to>
                </anchor>
              </controlPr>
            </control>
          </mc:Choice>
        </mc:AlternateContent>
        <mc:AlternateContent xmlns:mc="http://schemas.openxmlformats.org/markup-compatibility/2006">
          <mc:Choice Requires="x14">
            <control shapeId="49177" r:id="rId26" name="Check Box 25">
              <controlPr locked="0" defaultSize="0" autoFill="0" autoLine="0" autoPict="0">
                <anchor moveWithCells="1">
                  <from>
                    <xdr:col>6</xdr:col>
                    <xdr:colOff>57150</xdr:colOff>
                    <xdr:row>40</xdr:row>
                    <xdr:rowOff>28575</xdr:rowOff>
                  </from>
                  <to>
                    <xdr:col>6</xdr:col>
                    <xdr:colOff>638175</xdr:colOff>
                    <xdr:row>40</xdr:row>
                    <xdr:rowOff>504825</xdr:rowOff>
                  </to>
                </anchor>
              </controlPr>
            </control>
          </mc:Choice>
        </mc:AlternateContent>
        <mc:AlternateContent xmlns:mc="http://schemas.openxmlformats.org/markup-compatibility/2006">
          <mc:Choice Requires="x14">
            <control shapeId="49178" r:id="rId27" name="Check Box 26">
              <controlPr locked="0" defaultSize="0" autoFill="0" autoLine="0" autoPict="0">
                <anchor moveWithCells="1">
                  <from>
                    <xdr:col>6</xdr:col>
                    <xdr:colOff>57150</xdr:colOff>
                    <xdr:row>41</xdr:row>
                    <xdr:rowOff>66675</xdr:rowOff>
                  </from>
                  <to>
                    <xdr:col>6</xdr:col>
                    <xdr:colOff>647700</xdr:colOff>
                    <xdr:row>41</xdr:row>
                    <xdr:rowOff>609600</xdr:rowOff>
                  </to>
                </anchor>
              </controlPr>
            </control>
          </mc:Choice>
        </mc:AlternateContent>
        <mc:AlternateContent xmlns:mc="http://schemas.openxmlformats.org/markup-compatibility/2006">
          <mc:Choice Requires="x14">
            <control shapeId="49179" r:id="rId28" name="Check Box 27">
              <controlPr locked="0" defaultSize="0" autoFill="0" autoLine="0" autoPict="0">
                <anchor moveWithCells="1">
                  <from>
                    <xdr:col>6</xdr:col>
                    <xdr:colOff>66675</xdr:colOff>
                    <xdr:row>42</xdr:row>
                    <xdr:rowOff>180975</xdr:rowOff>
                  </from>
                  <to>
                    <xdr:col>6</xdr:col>
                    <xdr:colOff>657225</xdr:colOff>
                    <xdr:row>42</xdr:row>
                    <xdr:rowOff>1095375</xdr:rowOff>
                  </to>
                </anchor>
              </controlPr>
            </control>
          </mc:Choice>
        </mc:AlternateContent>
        <mc:AlternateContent xmlns:mc="http://schemas.openxmlformats.org/markup-compatibility/2006">
          <mc:Choice Requires="x14">
            <control shapeId="49180" r:id="rId29" name="Check Box 28">
              <controlPr locked="0" defaultSize="0" autoFill="0" autoLine="0" autoPict="0">
                <anchor moveWithCells="1">
                  <from>
                    <xdr:col>6</xdr:col>
                    <xdr:colOff>57150</xdr:colOff>
                    <xdr:row>43</xdr:row>
                    <xdr:rowOff>9525</xdr:rowOff>
                  </from>
                  <to>
                    <xdr:col>6</xdr:col>
                    <xdr:colOff>638175</xdr:colOff>
                    <xdr:row>43</xdr:row>
                    <xdr:rowOff>533400</xdr:rowOff>
                  </to>
                </anchor>
              </controlPr>
            </control>
          </mc:Choice>
        </mc:AlternateContent>
        <mc:AlternateContent xmlns:mc="http://schemas.openxmlformats.org/markup-compatibility/2006">
          <mc:Choice Requires="x14">
            <control shapeId="49181" r:id="rId30" name="Check Box 29">
              <controlPr locked="0" defaultSize="0" autoFill="0" autoLine="0" autoPict="0">
                <anchor moveWithCells="1">
                  <from>
                    <xdr:col>6</xdr:col>
                    <xdr:colOff>66675</xdr:colOff>
                    <xdr:row>45</xdr:row>
                    <xdr:rowOff>76200</xdr:rowOff>
                  </from>
                  <to>
                    <xdr:col>6</xdr:col>
                    <xdr:colOff>647700</xdr:colOff>
                    <xdr:row>45</xdr:row>
                    <xdr:rowOff>485775</xdr:rowOff>
                  </to>
                </anchor>
              </controlPr>
            </control>
          </mc:Choice>
        </mc:AlternateContent>
        <mc:AlternateContent xmlns:mc="http://schemas.openxmlformats.org/markup-compatibility/2006">
          <mc:Choice Requires="x14">
            <control shapeId="49182" r:id="rId31" name="Check Box 30">
              <controlPr locked="0" defaultSize="0" autoFill="0" autoLine="0" autoPict="0">
                <anchor moveWithCells="1">
                  <from>
                    <xdr:col>6</xdr:col>
                    <xdr:colOff>66675</xdr:colOff>
                    <xdr:row>46</xdr:row>
                    <xdr:rowOff>209550</xdr:rowOff>
                  </from>
                  <to>
                    <xdr:col>6</xdr:col>
                    <xdr:colOff>647700</xdr:colOff>
                    <xdr:row>46</xdr:row>
                    <xdr:rowOff>600075</xdr:rowOff>
                  </to>
                </anchor>
              </controlPr>
            </control>
          </mc:Choice>
        </mc:AlternateContent>
        <mc:AlternateContent xmlns:mc="http://schemas.openxmlformats.org/markup-compatibility/2006">
          <mc:Choice Requires="x14">
            <control shapeId="49183" r:id="rId32" name="Check Box 31">
              <controlPr locked="0" defaultSize="0" autoFill="0" autoLine="0" autoPict="0">
                <anchor moveWithCells="1">
                  <from>
                    <xdr:col>6</xdr:col>
                    <xdr:colOff>57150</xdr:colOff>
                    <xdr:row>47</xdr:row>
                    <xdr:rowOff>133350</xdr:rowOff>
                  </from>
                  <to>
                    <xdr:col>6</xdr:col>
                    <xdr:colOff>638175</xdr:colOff>
                    <xdr:row>47</xdr:row>
                    <xdr:rowOff>666750</xdr:rowOff>
                  </to>
                </anchor>
              </controlPr>
            </control>
          </mc:Choice>
        </mc:AlternateContent>
        <mc:AlternateContent xmlns:mc="http://schemas.openxmlformats.org/markup-compatibility/2006">
          <mc:Choice Requires="x14">
            <control shapeId="49184" r:id="rId33" name="Check Box 32">
              <controlPr locked="0" defaultSize="0" autoFill="0" autoLine="0" autoPict="0">
                <anchor moveWithCells="1">
                  <from>
                    <xdr:col>6</xdr:col>
                    <xdr:colOff>66675</xdr:colOff>
                    <xdr:row>49</xdr:row>
                    <xdr:rowOff>628650</xdr:rowOff>
                  </from>
                  <to>
                    <xdr:col>6</xdr:col>
                    <xdr:colOff>657225</xdr:colOff>
                    <xdr:row>49</xdr:row>
                    <xdr:rowOff>1095375</xdr:rowOff>
                  </to>
                </anchor>
              </controlPr>
            </control>
          </mc:Choice>
        </mc:AlternateContent>
        <mc:AlternateContent xmlns:mc="http://schemas.openxmlformats.org/markup-compatibility/2006">
          <mc:Choice Requires="x14">
            <control shapeId="49185" r:id="rId34" name="Check Box 33">
              <controlPr locked="0" defaultSize="0" autoFill="0" autoLine="0" autoPict="0">
                <anchor moveWithCells="1">
                  <from>
                    <xdr:col>6</xdr:col>
                    <xdr:colOff>66675</xdr:colOff>
                    <xdr:row>50</xdr:row>
                    <xdr:rowOff>619125</xdr:rowOff>
                  </from>
                  <to>
                    <xdr:col>6</xdr:col>
                    <xdr:colOff>647700</xdr:colOff>
                    <xdr:row>50</xdr:row>
                    <xdr:rowOff>1352550</xdr:rowOff>
                  </to>
                </anchor>
              </controlPr>
            </control>
          </mc:Choice>
        </mc:AlternateContent>
        <mc:AlternateContent xmlns:mc="http://schemas.openxmlformats.org/markup-compatibility/2006">
          <mc:Choice Requires="x14">
            <control shapeId="49186" r:id="rId35" name="Check Box 34">
              <controlPr locked="0" defaultSize="0" autoFill="0" autoLine="0" autoPict="0">
                <anchor moveWithCells="1">
                  <from>
                    <xdr:col>6</xdr:col>
                    <xdr:colOff>66675</xdr:colOff>
                    <xdr:row>53</xdr:row>
                    <xdr:rowOff>104775</xdr:rowOff>
                  </from>
                  <to>
                    <xdr:col>6</xdr:col>
                    <xdr:colOff>647700</xdr:colOff>
                    <xdr:row>53</xdr:row>
                    <xdr:rowOff>619125</xdr:rowOff>
                  </to>
                </anchor>
              </controlPr>
            </control>
          </mc:Choice>
        </mc:AlternateContent>
        <mc:AlternateContent xmlns:mc="http://schemas.openxmlformats.org/markup-compatibility/2006">
          <mc:Choice Requires="x14">
            <control shapeId="49187" r:id="rId36" name="Check Box 35">
              <controlPr locked="0" defaultSize="0" autoFill="0" autoLine="0" autoPict="0">
                <anchor moveWithCells="1">
                  <from>
                    <xdr:col>6</xdr:col>
                    <xdr:colOff>66675</xdr:colOff>
                    <xdr:row>54</xdr:row>
                    <xdr:rowOff>57150</xdr:rowOff>
                  </from>
                  <to>
                    <xdr:col>6</xdr:col>
                    <xdr:colOff>647700</xdr:colOff>
                    <xdr:row>54</xdr:row>
                    <xdr:rowOff>638175</xdr:rowOff>
                  </to>
                </anchor>
              </controlPr>
            </control>
          </mc:Choice>
        </mc:AlternateContent>
        <mc:AlternateContent xmlns:mc="http://schemas.openxmlformats.org/markup-compatibility/2006">
          <mc:Choice Requires="x14">
            <control shapeId="49188" r:id="rId37" name="Check Box 36">
              <controlPr locked="0" defaultSize="0" autoFill="0" autoLine="0" autoPict="0">
                <anchor moveWithCells="1">
                  <from>
                    <xdr:col>6</xdr:col>
                    <xdr:colOff>66675</xdr:colOff>
                    <xdr:row>56</xdr:row>
                    <xdr:rowOff>914400</xdr:rowOff>
                  </from>
                  <to>
                    <xdr:col>6</xdr:col>
                    <xdr:colOff>647700</xdr:colOff>
                    <xdr:row>56</xdr:row>
                    <xdr:rowOff>1590675</xdr:rowOff>
                  </to>
                </anchor>
              </controlPr>
            </control>
          </mc:Choice>
        </mc:AlternateContent>
        <mc:AlternateContent xmlns:mc="http://schemas.openxmlformats.org/markup-compatibility/2006">
          <mc:Choice Requires="x14">
            <control shapeId="49189" r:id="rId38" name="Check Box 37">
              <controlPr locked="0" defaultSize="0" autoFill="0" autoLine="0" autoPict="0">
                <anchor moveWithCells="1">
                  <from>
                    <xdr:col>6</xdr:col>
                    <xdr:colOff>66675</xdr:colOff>
                    <xdr:row>58</xdr:row>
                    <xdr:rowOff>104775</xdr:rowOff>
                  </from>
                  <to>
                    <xdr:col>6</xdr:col>
                    <xdr:colOff>647700</xdr:colOff>
                    <xdr:row>58</xdr:row>
                    <xdr:rowOff>609600</xdr:rowOff>
                  </to>
                </anchor>
              </controlPr>
            </control>
          </mc:Choice>
        </mc:AlternateContent>
        <mc:AlternateContent xmlns:mc="http://schemas.openxmlformats.org/markup-compatibility/2006">
          <mc:Choice Requires="x14">
            <control shapeId="49190" r:id="rId39" name="Check Box 38">
              <controlPr locked="0" defaultSize="0" autoFill="0" autoLine="0" autoPict="0">
                <anchor moveWithCells="1">
                  <from>
                    <xdr:col>6</xdr:col>
                    <xdr:colOff>142875</xdr:colOff>
                    <xdr:row>62</xdr:row>
                    <xdr:rowOff>209550</xdr:rowOff>
                  </from>
                  <to>
                    <xdr:col>7</xdr:col>
                    <xdr:colOff>19050</xdr:colOff>
                    <xdr:row>62</xdr:row>
                    <xdr:rowOff>714375</xdr:rowOff>
                  </to>
                </anchor>
              </controlPr>
            </control>
          </mc:Choice>
        </mc:AlternateContent>
        <mc:AlternateContent xmlns:mc="http://schemas.openxmlformats.org/markup-compatibility/2006">
          <mc:Choice Requires="x14">
            <control shapeId="49191" r:id="rId40" name="Check Box 39">
              <controlPr locked="0" defaultSize="0" autoFill="0" autoLine="0" autoPict="0">
                <anchor moveWithCells="1">
                  <from>
                    <xdr:col>6</xdr:col>
                    <xdr:colOff>104775</xdr:colOff>
                    <xdr:row>57</xdr:row>
                    <xdr:rowOff>123825</xdr:rowOff>
                  </from>
                  <to>
                    <xdr:col>6</xdr:col>
                    <xdr:colOff>685800</xdr:colOff>
                    <xdr:row>57</xdr:row>
                    <xdr:rowOff>647700</xdr:rowOff>
                  </to>
                </anchor>
              </controlPr>
            </control>
          </mc:Choice>
        </mc:AlternateContent>
        <mc:AlternateContent xmlns:mc="http://schemas.openxmlformats.org/markup-compatibility/2006">
          <mc:Choice Requires="x14">
            <control shapeId="49192" r:id="rId41" name="Check Box 40">
              <controlPr defaultSize="0" autoFill="0" autoLine="0" autoPict="0">
                <anchor moveWithCells="1">
                  <from>
                    <xdr:col>7</xdr:col>
                    <xdr:colOff>114300</xdr:colOff>
                    <xdr:row>62</xdr:row>
                    <xdr:rowOff>257175</xdr:rowOff>
                  </from>
                  <to>
                    <xdr:col>7</xdr:col>
                    <xdr:colOff>352425</xdr:colOff>
                    <xdr:row>62</xdr:row>
                    <xdr:rowOff>685800</xdr:rowOff>
                  </to>
                </anchor>
              </controlPr>
            </control>
          </mc:Choice>
        </mc:AlternateContent>
        <mc:AlternateContent xmlns:mc="http://schemas.openxmlformats.org/markup-compatibility/2006">
          <mc:Choice Requires="x14">
            <control shapeId="49193" r:id="rId42" name="Check Box 41">
              <controlPr locked="0" defaultSize="0" autoFill="0" autoLine="0" autoPict="0">
                <anchor moveWithCells="1">
                  <from>
                    <xdr:col>5</xdr:col>
                    <xdr:colOff>123825</xdr:colOff>
                    <xdr:row>57</xdr:row>
                    <xdr:rowOff>104775</xdr:rowOff>
                  </from>
                  <to>
                    <xdr:col>5</xdr:col>
                    <xdr:colOff>590550</xdr:colOff>
                    <xdr:row>57</xdr:row>
                    <xdr:rowOff>685800</xdr:rowOff>
                  </to>
                </anchor>
              </controlPr>
            </control>
          </mc:Choice>
        </mc:AlternateContent>
        <mc:AlternateContent xmlns:mc="http://schemas.openxmlformats.org/markup-compatibility/2006">
          <mc:Choice Requires="x14">
            <control shapeId="49194" r:id="rId43" name="Check Box 42">
              <controlPr locked="0" defaultSize="0" autoFill="0" autoLine="0" autoPict="0">
                <anchor moveWithCells="1">
                  <from>
                    <xdr:col>5</xdr:col>
                    <xdr:colOff>123825</xdr:colOff>
                    <xdr:row>16</xdr:row>
                    <xdr:rowOff>9525</xdr:rowOff>
                  </from>
                  <to>
                    <xdr:col>5</xdr:col>
                    <xdr:colOff>590550</xdr:colOff>
                    <xdr:row>17</xdr:row>
                    <xdr:rowOff>19050</xdr:rowOff>
                  </to>
                </anchor>
              </controlPr>
            </control>
          </mc:Choice>
        </mc:AlternateContent>
        <mc:AlternateContent xmlns:mc="http://schemas.openxmlformats.org/markup-compatibility/2006">
          <mc:Choice Requires="x14">
            <control shapeId="49195" r:id="rId44" name="Check Box 43">
              <controlPr locked="0" defaultSize="0" autoFill="0" autoLine="0" autoPict="0">
                <anchor moveWithCells="1">
                  <from>
                    <xdr:col>6</xdr:col>
                    <xdr:colOff>161925</xdr:colOff>
                    <xdr:row>16</xdr:row>
                    <xdr:rowOff>9525</xdr:rowOff>
                  </from>
                  <to>
                    <xdr:col>7</xdr:col>
                    <xdr:colOff>57150</xdr:colOff>
                    <xdr:row>17</xdr:row>
                    <xdr:rowOff>38100</xdr:rowOff>
                  </to>
                </anchor>
              </controlPr>
            </control>
          </mc:Choice>
        </mc:AlternateContent>
        <mc:AlternateContent xmlns:mc="http://schemas.openxmlformats.org/markup-compatibility/2006">
          <mc:Choice Requires="x14">
            <control shapeId="49196" r:id="rId45" name="Check Box 44">
              <controlPr locked="0" defaultSize="0" autoFill="0" autoLine="0" autoPict="0">
                <anchor moveWithCells="1">
                  <from>
                    <xdr:col>5</xdr:col>
                    <xdr:colOff>95250</xdr:colOff>
                    <xdr:row>33</xdr:row>
                    <xdr:rowOff>276225</xdr:rowOff>
                  </from>
                  <to>
                    <xdr:col>5</xdr:col>
                    <xdr:colOff>561975</xdr:colOff>
                    <xdr:row>33</xdr:row>
                    <xdr:rowOff>1114425</xdr:rowOff>
                  </to>
                </anchor>
              </controlPr>
            </control>
          </mc:Choice>
        </mc:AlternateContent>
        <mc:AlternateContent xmlns:mc="http://schemas.openxmlformats.org/markup-compatibility/2006">
          <mc:Choice Requires="x14">
            <control shapeId="49197" r:id="rId46" name="Check Box 45">
              <controlPr locked="0" defaultSize="0" autoFill="0" autoLine="0" autoPict="0">
                <anchor moveWithCells="1">
                  <from>
                    <xdr:col>6</xdr:col>
                    <xdr:colOff>95250</xdr:colOff>
                    <xdr:row>33</xdr:row>
                    <xdr:rowOff>285750</xdr:rowOff>
                  </from>
                  <to>
                    <xdr:col>6</xdr:col>
                    <xdr:colOff>676275</xdr:colOff>
                    <xdr:row>33</xdr:row>
                    <xdr:rowOff>1104900</xdr:rowOff>
                  </to>
                </anchor>
              </controlPr>
            </control>
          </mc:Choice>
        </mc:AlternateContent>
        <mc:AlternateContent xmlns:mc="http://schemas.openxmlformats.org/markup-compatibility/2006">
          <mc:Choice Requires="x14">
            <control shapeId="49198" r:id="rId47" name="Check Box 46">
              <controlPr locked="0" defaultSize="0" autoFill="0" autoLine="0" autoPict="0">
                <anchor moveWithCells="1">
                  <from>
                    <xdr:col>5</xdr:col>
                    <xdr:colOff>85725</xdr:colOff>
                    <xdr:row>32</xdr:row>
                    <xdr:rowOff>114300</xdr:rowOff>
                  </from>
                  <to>
                    <xdr:col>5</xdr:col>
                    <xdr:colOff>542925</xdr:colOff>
                    <xdr:row>32</xdr:row>
                    <xdr:rowOff>666750</xdr:rowOff>
                  </to>
                </anchor>
              </controlPr>
            </control>
          </mc:Choice>
        </mc:AlternateContent>
        <mc:AlternateContent xmlns:mc="http://schemas.openxmlformats.org/markup-compatibility/2006">
          <mc:Choice Requires="x14">
            <control shapeId="49199" r:id="rId48" name="Check Box 47">
              <controlPr locked="0" defaultSize="0" autoFill="0" autoLine="0" autoPict="0">
                <anchor moveWithCells="1">
                  <from>
                    <xdr:col>6</xdr:col>
                    <xdr:colOff>76200</xdr:colOff>
                    <xdr:row>32</xdr:row>
                    <xdr:rowOff>133350</xdr:rowOff>
                  </from>
                  <to>
                    <xdr:col>6</xdr:col>
                    <xdr:colOff>657225</xdr:colOff>
                    <xdr:row>32</xdr:row>
                    <xdr:rowOff>657225</xdr:rowOff>
                  </to>
                </anchor>
              </controlPr>
            </control>
          </mc:Choice>
        </mc:AlternateContent>
        <mc:AlternateContent xmlns:mc="http://schemas.openxmlformats.org/markup-compatibility/2006">
          <mc:Choice Requires="x14">
            <control shapeId="49200" r:id="rId49" name="Check Box 48">
              <controlPr defaultSize="0" autoFill="0" autoLine="0" autoPict="0">
                <anchor moveWithCells="1">
                  <from>
                    <xdr:col>7</xdr:col>
                    <xdr:colOff>66675</xdr:colOff>
                    <xdr:row>56</xdr:row>
                    <xdr:rowOff>2505075</xdr:rowOff>
                  </from>
                  <to>
                    <xdr:col>7</xdr:col>
                    <xdr:colOff>314325</xdr:colOff>
                    <xdr:row>58</xdr:row>
                    <xdr:rowOff>0</xdr:rowOff>
                  </to>
                </anchor>
              </controlPr>
            </control>
          </mc:Choice>
        </mc:AlternateContent>
        <mc:AlternateContent xmlns:mc="http://schemas.openxmlformats.org/markup-compatibility/2006">
          <mc:Choice Requires="x14">
            <control shapeId="49201" r:id="rId50" name="Check Box 49">
              <controlPr locked="0" defaultSize="0" autoFill="0" autoLine="0" autoPict="0">
                <anchor moveWithCells="1">
                  <from>
                    <xdr:col>5</xdr:col>
                    <xdr:colOff>123825</xdr:colOff>
                    <xdr:row>60</xdr:row>
                    <xdr:rowOff>0</xdr:rowOff>
                  </from>
                  <to>
                    <xdr:col>5</xdr:col>
                    <xdr:colOff>590550</xdr:colOff>
                    <xdr:row>60</xdr:row>
                    <xdr:rowOff>533400</xdr:rowOff>
                  </to>
                </anchor>
              </controlPr>
            </control>
          </mc:Choice>
        </mc:AlternateContent>
        <mc:AlternateContent xmlns:mc="http://schemas.openxmlformats.org/markup-compatibility/2006">
          <mc:Choice Requires="x14">
            <control shapeId="49202" r:id="rId51" name="Check Box 50">
              <controlPr locked="0" defaultSize="0" autoFill="0" autoLine="0" autoPict="0">
                <anchor moveWithCells="1">
                  <from>
                    <xdr:col>6</xdr:col>
                    <xdr:colOff>66675</xdr:colOff>
                    <xdr:row>60</xdr:row>
                    <xdr:rowOff>66675</xdr:rowOff>
                  </from>
                  <to>
                    <xdr:col>6</xdr:col>
                    <xdr:colOff>647700</xdr:colOff>
                    <xdr:row>60</xdr:row>
                    <xdr:rowOff>466725</xdr:rowOff>
                  </to>
                </anchor>
              </controlPr>
            </control>
          </mc:Choice>
        </mc:AlternateContent>
        <mc:AlternateContent xmlns:mc="http://schemas.openxmlformats.org/markup-compatibility/2006">
          <mc:Choice Requires="x14">
            <control shapeId="49203" r:id="rId52" name="Check Box 51">
              <controlPr locked="0" defaultSize="0" autoFill="0" autoLine="0" autoPict="0">
                <anchor moveWithCells="1">
                  <from>
                    <xdr:col>5</xdr:col>
                    <xdr:colOff>123825</xdr:colOff>
                    <xdr:row>48</xdr:row>
                    <xdr:rowOff>28575</xdr:rowOff>
                  </from>
                  <to>
                    <xdr:col>5</xdr:col>
                    <xdr:colOff>590550</xdr:colOff>
                    <xdr:row>48</xdr:row>
                    <xdr:rowOff>609600</xdr:rowOff>
                  </to>
                </anchor>
              </controlPr>
            </control>
          </mc:Choice>
        </mc:AlternateContent>
        <mc:AlternateContent xmlns:mc="http://schemas.openxmlformats.org/markup-compatibility/2006">
          <mc:Choice Requires="x14">
            <control shapeId="49204" r:id="rId53" name="Check Box 52">
              <controlPr locked="0" defaultSize="0" autoFill="0" autoLine="0" autoPict="0">
                <anchor moveWithCells="1">
                  <from>
                    <xdr:col>6</xdr:col>
                    <xdr:colOff>57150</xdr:colOff>
                    <xdr:row>48</xdr:row>
                    <xdr:rowOff>19050</xdr:rowOff>
                  </from>
                  <to>
                    <xdr:col>6</xdr:col>
                    <xdr:colOff>638175</xdr:colOff>
                    <xdr:row>48</xdr:row>
                    <xdr:rowOff>600075</xdr:rowOff>
                  </to>
                </anchor>
              </controlPr>
            </control>
          </mc:Choice>
        </mc:AlternateContent>
        <mc:AlternateContent xmlns:mc="http://schemas.openxmlformats.org/markup-compatibility/2006">
          <mc:Choice Requires="x14">
            <control shapeId="49156" r:id="rId54" name="Check Box 4">
              <controlPr locked="0" defaultSize="0" autoFill="0" autoLine="0" autoPict="0">
                <anchor moveWithCells="1">
                  <from>
                    <xdr:col>5</xdr:col>
                    <xdr:colOff>95250</xdr:colOff>
                    <xdr:row>33</xdr:row>
                    <xdr:rowOff>1304925</xdr:rowOff>
                  </from>
                  <to>
                    <xdr:col>5</xdr:col>
                    <xdr:colOff>561975</xdr:colOff>
                    <xdr:row>35</xdr:row>
                    <xdr:rowOff>47625</xdr:rowOff>
                  </to>
                </anchor>
              </controlPr>
            </control>
          </mc:Choice>
        </mc:AlternateContent>
        <mc:AlternateContent xmlns:mc="http://schemas.openxmlformats.org/markup-compatibility/2006">
          <mc:Choice Requires="x14">
            <control shapeId="49175" r:id="rId55" name="Check Box 23">
              <controlPr locked="0" defaultSize="0" autoFill="0" autoLine="0" autoPict="0">
                <anchor moveWithCells="1">
                  <from>
                    <xdr:col>6</xdr:col>
                    <xdr:colOff>66675</xdr:colOff>
                    <xdr:row>34</xdr:row>
                    <xdr:rowOff>0</xdr:rowOff>
                  </from>
                  <to>
                    <xdr:col>6</xdr:col>
                    <xdr:colOff>647700</xdr:colOff>
                    <xdr:row>35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7DAF7-33BD-4C7A-9010-35B35F52B970}">
  <sheetPr>
    <tabColor theme="7" tint="0.79998168889431442"/>
  </sheetPr>
  <dimension ref="A1:K29"/>
  <sheetViews>
    <sheetView view="pageBreakPreview" zoomScale="85" zoomScaleNormal="100" zoomScaleSheetLayoutView="85" workbookViewId="0">
      <selection activeCell="A2" sqref="A2:J2"/>
    </sheetView>
  </sheetViews>
  <sheetFormatPr defaultColWidth="8.75" defaultRowHeight="13.5" x14ac:dyDescent="0.15"/>
  <cols>
    <col min="1" max="1" width="6.125" style="42" customWidth="1"/>
    <col min="2" max="6" width="11.5" style="42" customWidth="1"/>
    <col min="7" max="7" width="13.25" style="42" customWidth="1"/>
    <col min="8" max="8" width="11.5" style="42" customWidth="1"/>
    <col min="9" max="9" width="17" style="42" customWidth="1"/>
    <col min="10" max="10" width="3.875" style="6" customWidth="1"/>
    <col min="11" max="16384" width="8.75" style="6"/>
  </cols>
  <sheetData>
    <row r="1" spans="1:11" s="1" customFormat="1" ht="29.45" customHeight="1" x14ac:dyDescent="0.15">
      <c r="A1" s="588" t="s">
        <v>245</v>
      </c>
      <c r="B1" s="589"/>
      <c r="C1" s="155"/>
      <c r="D1" s="155"/>
      <c r="E1" s="155"/>
      <c r="F1" s="155"/>
      <c r="G1" s="155"/>
      <c r="H1" s="551" t="s">
        <v>113</v>
      </c>
      <c r="I1" s="551"/>
    </row>
    <row r="2" spans="1:11" s="1" customFormat="1" ht="36.950000000000003" customHeight="1" thickBot="1" x14ac:dyDescent="0.2">
      <c r="A2" s="579" t="s">
        <v>310</v>
      </c>
      <c r="B2" s="579"/>
      <c r="C2" s="579"/>
      <c r="D2" s="579"/>
      <c r="E2" s="579"/>
      <c r="F2" s="579"/>
      <c r="G2" s="579"/>
      <c r="H2" s="579"/>
      <c r="I2" s="579"/>
      <c r="J2" s="579"/>
    </row>
    <row r="3" spans="1:11" s="1" customFormat="1" ht="22.5" customHeight="1" thickBot="1" x14ac:dyDescent="0.2">
      <c r="A3" s="47"/>
      <c r="B3" s="47"/>
      <c r="D3" s="583" t="s">
        <v>349</v>
      </c>
      <c r="E3" s="584"/>
      <c r="F3" s="553" t="s">
        <v>129</v>
      </c>
      <c r="G3" s="554"/>
      <c r="H3" s="554"/>
      <c r="I3" s="555"/>
    </row>
    <row r="4" spans="1:11" s="1" customFormat="1" ht="24" customHeight="1" thickBot="1" x14ac:dyDescent="0.2">
      <c r="A4" s="42"/>
      <c r="B4" s="42"/>
      <c r="C4" s="9"/>
      <c r="D4" s="583" t="s">
        <v>217</v>
      </c>
      <c r="E4" s="584"/>
      <c r="F4" s="560"/>
      <c r="G4" s="561"/>
      <c r="H4" s="561"/>
      <c r="I4" s="562"/>
    </row>
    <row r="5" spans="1:11" s="1" customFormat="1" ht="18.95" customHeight="1" thickBot="1" x14ac:dyDescent="0.2">
      <c r="A5" s="117"/>
      <c r="B5" s="117"/>
      <c r="C5" s="117"/>
      <c r="D5" s="585" t="s">
        <v>307</v>
      </c>
      <c r="E5" s="585"/>
      <c r="F5" s="586"/>
      <c r="G5" s="586"/>
      <c r="H5" s="587"/>
      <c r="I5" s="586"/>
    </row>
    <row r="6" spans="1:11" s="1" customFormat="1" ht="24" customHeight="1" thickBot="1" x14ac:dyDescent="0.2">
      <c r="A6" s="42"/>
      <c r="B6" s="117"/>
      <c r="C6" s="117"/>
      <c r="D6" s="583" t="s">
        <v>218</v>
      </c>
      <c r="E6" s="584"/>
      <c r="F6" s="560"/>
      <c r="G6" s="562"/>
      <c r="H6" s="286" t="s">
        <v>219</v>
      </c>
      <c r="I6" s="131"/>
    </row>
    <row r="7" spans="1:11" s="1" customFormat="1" ht="27" customHeight="1" thickBot="1" x14ac:dyDescent="0.2">
      <c r="A7" s="42"/>
      <c r="B7" s="125"/>
      <c r="C7" s="125"/>
      <c r="D7" s="583" t="s">
        <v>235</v>
      </c>
      <c r="E7" s="584"/>
      <c r="F7" s="560"/>
      <c r="G7" s="561"/>
      <c r="H7" s="561"/>
      <c r="I7" s="562"/>
    </row>
    <row r="8" spans="1:11" s="1" customFormat="1" ht="33.6" customHeight="1" thickBot="1" x14ac:dyDescent="0.2">
      <c r="A8" s="42"/>
      <c r="B8" s="125"/>
      <c r="C8" s="125"/>
      <c r="D8" s="583" t="s">
        <v>372</v>
      </c>
      <c r="E8" s="584"/>
      <c r="F8" s="560"/>
      <c r="G8" s="561"/>
      <c r="H8" s="561"/>
      <c r="I8" s="562"/>
    </row>
    <row r="9" spans="1:11" s="1" customFormat="1" ht="24" customHeight="1" thickBot="1" x14ac:dyDescent="0.2">
      <c r="A9" s="42"/>
      <c r="B9" s="125"/>
      <c r="C9" s="125"/>
      <c r="D9" s="125"/>
      <c r="E9" s="125"/>
      <c r="F9" s="125"/>
      <c r="G9" s="154"/>
      <c r="H9" s="154"/>
      <c r="I9" s="154"/>
    </row>
    <row r="10" spans="1:11" s="1" customFormat="1" ht="35.1" customHeight="1" thickBot="1" x14ac:dyDescent="0.2">
      <c r="A10" s="117"/>
      <c r="B10" s="421" t="s">
        <v>171</v>
      </c>
      <c r="C10" s="425"/>
      <c r="D10" s="580"/>
      <c r="E10" s="581"/>
      <c r="F10" s="581"/>
      <c r="G10" s="581"/>
      <c r="H10" s="581"/>
      <c r="I10" s="582"/>
      <c r="K10" s="122"/>
    </row>
    <row r="13" spans="1:11" ht="24" customHeight="1" thickBot="1" x14ac:dyDescent="0.2">
      <c r="B13" s="289" t="s">
        <v>1</v>
      </c>
      <c r="C13" s="567" t="s">
        <v>311</v>
      </c>
      <c r="D13" s="567"/>
      <c r="E13" s="567"/>
      <c r="F13" s="567" t="s">
        <v>172</v>
      </c>
      <c r="G13" s="567"/>
      <c r="H13" s="567"/>
      <c r="I13" s="567"/>
    </row>
    <row r="14" spans="1:11" ht="24" customHeight="1" x14ac:dyDescent="0.15">
      <c r="B14" s="290"/>
      <c r="C14" s="568"/>
      <c r="D14" s="568"/>
      <c r="E14" s="568"/>
      <c r="F14" s="569"/>
      <c r="G14" s="570"/>
      <c r="H14" s="570"/>
      <c r="I14" s="571"/>
    </row>
    <row r="15" spans="1:11" ht="24" customHeight="1" x14ac:dyDescent="0.15">
      <c r="B15" s="65"/>
      <c r="C15" s="566"/>
      <c r="D15" s="566"/>
      <c r="E15" s="566"/>
      <c r="F15" s="572"/>
      <c r="G15" s="573"/>
      <c r="H15" s="573"/>
      <c r="I15" s="574"/>
    </row>
    <row r="16" spans="1:11" ht="24" customHeight="1" x14ac:dyDescent="0.15">
      <c r="B16" s="65"/>
      <c r="C16" s="566"/>
      <c r="D16" s="566"/>
      <c r="E16" s="566"/>
      <c r="F16" s="572"/>
      <c r="G16" s="573"/>
      <c r="H16" s="573"/>
      <c r="I16" s="574"/>
    </row>
    <row r="17" spans="2:9" ht="24" customHeight="1" x14ac:dyDescent="0.15">
      <c r="B17" s="65"/>
      <c r="C17" s="566"/>
      <c r="D17" s="566"/>
      <c r="E17" s="566"/>
      <c r="F17" s="572"/>
      <c r="G17" s="573"/>
      <c r="H17" s="573"/>
      <c r="I17" s="574"/>
    </row>
    <row r="18" spans="2:9" ht="24" customHeight="1" x14ac:dyDescent="0.15">
      <c r="B18" s="65"/>
      <c r="C18" s="566"/>
      <c r="D18" s="566"/>
      <c r="E18" s="566"/>
      <c r="F18" s="572"/>
      <c r="G18" s="573"/>
      <c r="H18" s="573"/>
      <c r="I18" s="574"/>
    </row>
    <row r="19" spans="2:9" ht="24" customHeight="1" x14ac:dyDescent="0.15">
      <c r="B19" s="65"/>
      <c r="C19" s="566"/>
      <c r="D19" s="566"/>
      <c r="E19" s="566"/>
      <c r="F19" s="572"/>
      <c r="G19" s="573"/>
      <c r="H19" s="573"/>
      <c r="I19" s="574"/>
    </row>
    <row r="20" spans="2:9" ht="24" customHeight="1" x14ac:dyDescent="0.15">
      <c r="B20" s="65"/>
      <c r="C20" s="566"/>
      <c r="D20" s="566"/>
      <c r="E20" s="566"/>
      <c r="F20" s="572"/>
      <c r="G20" s="573"/>
      <c r="H20" s="573"/>
      <c r="I20" s="574"/>
    </row>
    <row r="21" spans="2:9" ht="24" customHeight="1" x14ac:dyDescent="0.15">
      <c r="B21" s="65"/>
      <c r="C21" s="566"/>
      <c r="D21" s="566"/>
      <c r="E21" s="566"/>
      <c r="F21" s="572"/>
      <c r="G21" s="573"/>
      <c r="H21" s="573"/>
      <c r="I21" s="574"/>
    </row>
    <row r="22" spans="2:9" ht="24" customHeight="1" x14ac:dyDescent="0.15">
      <c r="B22" s="65"/>
      <c r="C22" s="566"/>
      <c r="D22" s="566"/>
      <c r="E22" s="566"/>
      <c r="F22" s="572"/>
      <c r="G22" s="573"/>
      <c r="H22" s="573"/>
      <c r="I22" s="574"/>
    </row>
    <row r="23" spans="2:9" ht="24" customHeight="1" x14ac:dyDescent="0.15">
      <c r="B23" s="65"/>
      <c r="C23" s="566"/>
      <c r="D23" s="566"/>
      <c r="E23" s="566"/>
      <c r="F23" s="572"/>
      <c r="G23" s="573"/>
      <c r="H23" s="573"/>
      <c r="I23" s="574"/>
    </row>
    <row r="24" spans="2:9" ht="24" customHeight="1" x14ac:dyDescent="0.15">
      <c r="B24" s="65"/>
      <c r="C24" s="566"/>
      <c r="D24" s="566"/>
      <c r="E24" s="566"/>
      <c r="F24" s="572"/>
      <c r="G24" s="573"/>
      <c r="H24" s="573"/>
      <c r="I24" s="574"/>
    </row>
    <row r="25" spans="2:9" ht="24" customHeight="1" x14ac:dyDescent="0.15">
      <c r="B25" s="65"/>
      <c r="C25" s="566"/>
      <c r="D25" s="566"/>
      <c r="E25" s="566"/>
      <c r="F25" s="572"/>
      <c r="G25" s="573"/>
      <c r="H25" s="573"/>
      <c r="I25" s="574"/>
    </row>
    <row r="26" spans="2:9" ht="24" customHeight="1" x14ac:dyDescent="0.15">
      <c r="B26" s="65"/>
      <c r="C26" s="566"/>
      <c r="D26" s="566"/>
      <c r="E26" s="566"/>
      <c r="F26" s="572"/>
      <c r="G26" s="573"/>
      <c r="H26" s="573"/>
      <c r="I26" s="574"/>
    </row>
    <row r="27" spans="2:9" ht="24" customHeight="1" x14ac:dyDescent="0.15">
      <c r="B27" s="65"/>
      <c r="C27" s="566"/>
      <c r="D27" s="566"/>
      <c r="E27" s="566"/>
      <c r="F27" s="572"/>
      <c r="G27" s="573"/>
      <c r="H27" s="573"/>
      <c r="I27" s="574"/>
    </row>
    <row r="28" spans="2:9" ht="24" customHeight="1" x14ac:dyDescent="0.15">
      <c r="B28" s="65"/>
      <c r="C28" s="566"/>
      <c r="D28" s="566"/>
      <c r="E28" s="566"/>
      <c r="F28" s="572"/>
      <c r="G28" s="573"/>
      <c r="H28" s="573"/>
      <c r="I28" s="574"/>
    </row>
    <row r="29" spans="2:9" ht="24" customHeight="1" thickBot="1" x14ac:dyDescent="0.2">
      <c r="B29" s="66"/>
      <c r="C29" s="578"/>
      <c r="D29" s="578"/>
      <c r="E29" s="578"/>
      <c r="F29" s="575"/>
      <c r="G29" s="576"/>
      <c r="H29" s="576"/>
      <c r="I29" s="577"/>
    </row>
  </sheetData>
  <mergeCells count="50">
    <mergeCell ref="A2:J2"/>
    <mergeCell ref="H1:I1"/>
    <mergeCell ref="B10:C10"/>
    <mergeCell ref="D10:I10"/>
    <mergeCell ref="D7:E7"/>
    <mergeCell ref="F7:I7"/>
    <mergeCell ref="D8:E8"/>
    <mergeCell ref="F8:I8"/>
    <mergeCell ref="F3:I3"/>
    <mergeCell ref="D4:E4"/>
    <mergeCell ref="D3:E3"/>
    <mergeCell ref="F4:I4"/>
    <mergeCell ref="D5:I5"/>
    <mergeCell ref="D6:E6"/>
    <mergeCell ref="F6:G6"/>
    <mergeCell ref="A1:B1"/>
    <mergeCell ref="C28:E28"/>
    <mergeCell ref="C29:E29"/>
    <mergeCell ref="C25:E25"/>
    <mergeCell ref="C26:E26"/>
    <mergeCell ref="C27:E27"/>
    <mergeCell ref="F25:I25"/>
    <mergeCell ref="F26:I26"/>
    <mergeCell ref="F27:I27"/>
    <mergeCell ref="F28:I28"/>
    <mergeCell ref="F29:I29"/>
    <mergeCell ref="C22:E22"/>
    <mergeCell ref="C23:E23"/>
    <mergeCell ref="C24:E24"/>
    <mergeCell ref="F22:I22"/>
    <mergeCell ref="F23:I23"/>
    <mergeCell ref="F24:I24"/>
    <mergeCell ref="C19:E19"/>
    <mergeCell ref="C20:E20"/>
    <mergeCell ref="C21:E21"/>
    <mergeCell ref="F19:I19"/>
    <mergeCell ref="F20:I20"/>
    <mergeCell ref="F21:I21"/>
    <mergeCell ref="C16:E16"/>
    <mergeCell ref="C17:E17"/>
    <mergeCell ref="C18:E18"/>
    <mergeCell ref="F16:I16"/>
    <mergeCell ref="F17:I17"/>
    <mergeCell ref="F18:I18"/>
    <mergeCell ref="C15:E15"/>
    <mergeCell ref="C13:E13"/>
    <mergeCell ref="C14:E14"/>
    <mergeCell ref="F14:I14"/>
    <mergeCell ref="F13:I13"/>
    <mergeCell ref="F15:I15"/>
  </mergeCells>
  <phoneticPr fontId="1"/>
  <pageMargins left="0.70866141732283472" right="0.70866141732283472" top="0.74803149606299213" bottom="0.74803149606299213" header="0.31496062992125984" footer="0.31496062992125984"/>
  <pageSetup paperSize="9" scale="79" orientation="portrait" r:id="rId1"/>
  <headerFooter>
    <oddHeader>&amp;R166V1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0FB6D-0220-4A84-A1E0-B32B145CDB44}">
  <sheetPr>
    <tabColor theme="7" tint="0.79998168889431442"/>
    <pageSetUpPr fitToPage="1"/>
  </sheetPr>
  <dimension ref="A1:L30"/>
  <sheetViews>
    <sheetView view="pageBreakPreview" zoomScale="85" zoomScaleNormal="75" zoomScaleSheetLayoutView="85" workbookViewId="0">
      <selection activeCell="A2" sqref="A2:L2"/>
    </sheetView>
  </sheetViews>
  <sheetFormatPr defaultColWidth="8.75" defaultRowHeight="13.5" x14ac:dyDescent="0.15"/>
  <cols>
    <col min="1" max="1" width="3.625" style="42" customWidth="1"/>
    <col min="2" max="2" width="16.875" style="42" customWidth="1"/>
    <col min="3" max="3" width="13.75" style="42" customWidth="1"/>
    <col min="4" max="4" width="15.25" style="42" customWidth="1"/>
    <col min="5" max="6" width="16" style="42" customWidth="1"/>
    <col min="7" max="7" width="19.75" style="42" customWidth="1"/>
    <col min="8" max="8" width="11.25" style="42" customWidth="1"/>
    <col min="9" max="9" width="9.5" style="42" customWidth="1"/>
    <col min="10" max="10" width="15.375" style="42" customWidth="1"/>
    <col min="11" max="11" width="18.375" style="42" customWidth="1"/>
    <col min="12" max="12" width="3.125" style="42" customWidth="1"/>
    <col min="13" max="16384" width="8.75" style="42"/>
  </cols>
  <sheetData>
    <row r="1" spans="1:12" ht="34.5" customHeight="1" x14ac:dyDescent="0.15">
      <c r="A1" s="550" t="s">
        <v>63</v>
      </c>
      <c r="B1" s="550"/>
      <c r="C1" s="155"/>
      <c r="D1" s="155"/>
      <c r="E1" s="155"/>
      <c r="F1" s="155"/>
      <c r="G1" s="155"/>
      <c r="H1" s="155"/>
      <c r="I1" s="137"/>
      <c r="J1" s="551" t="s">
        <v>113</v>
      </c>
      <c r="K1" s="551"/>
    </row>
    <row r="2" spans="1:12" ht="34.5" customHeight="1" thickBot="1" x14ac:dyDescent="0.2">
      <c r="A2" s="604" t="s">
        <v>308</v>
      </c>
      <c r="B2" s="604"/>
      <c r="C2" s="604"/>
      <c r="D2" s="604"/>
      <c r="E2" s="604"/>
      <c r="F2" s="604"/>
      <c r="G2" s="604"/>
      <c r="H2" s="604"/>
      <c r="I2" s="604"/>
      <c r="J2" s="604"/>
      <c r="K2" s="604"/>
      <c r="L2" s="604"/>
    </row>
    <row r="3" spans="1:12" ht="29.1" customHeight="1" thickBot="1" x14ac:dyDescent="0.2">
      <c r="B3" s="46"/>
      <c r="C3" s="47"/>
      <c r="D3" s="1"/>
      <c r="E3" s="583" t="s">
        <v>349</v>
      </c>
      <c r="F3" s="584"/>
      <c r="G3" s="605" t="s">
        <v>129</v>
      </c>
      <c r="H3" s="606"/>
      <c r="I3" s="606"/>
      <c r="J3" s="606"/>
      <c r="K3" s="607"/>
      <c r="L3" s="110"/>
    </row>
    <row r="4" spans="1:12" ht="29.1" customHeight="1" thickBot="1" x14ac:dyDescent="0.2">
      <c r="B4" s="48"/>
      <c r="D4" s="9"/>
      <c r="E4" s="583" t="s">
        <v>217</v>
      </c>
      <c r="F4" s="584"/>
      <c r="G4" s="605"/>
      <c r="H4" s="606"/>
      <c r="I4" s="606"/>
      <c r="J4" s="606"/>
      <c r="K4" s="607"/>
      <c r="L4" s="110"/>
    </row>
    <row r="5" spans="1:12" ht="23.1" customHeight="1" thickBot="1" x14ac:dyDescent="0.2">
      <c r="B5" s="40"/>
      <c r="C5" s="117"/>
      <c r="D5" s="117"/>
      <c r="E5" s="585" t="s">
        <v>307</v>
      </c>
      <c r="F5" s="585"/>
      <c r="G5" s="586"/>
      <c r="H5" s="586"/>
      <c r="I5" s="587"/>
      <c r="J5" s="586"/>
      <c r="K5" s="110"/>
      <c r="L5" s="110"/>
    </row>
    <row r="6" spans="1:12" ht="29.1" customHeight="1" thickBot="1" x14ac:dyDescent="0.2">
      <c r="B6" s="50"/>
      <c r="C6" s="117"/>
      <c r="D6" s="117"/>
      <c r="E6" s="583" t="s">
        <v>218</v>
      </c>
      <c r="F6" s="584"/>
      <c r="G6" s="560"/>
      <c r="H6" s="562"/>
      <c r="I6" s="286" t="s">
        <v>219</v>
      </c>
      <c r="J6" s="605"/>
      <c r="K6" s="607"/>
      <c r="L6" s="110"/>
    </row>
    <row r="7" spans="1:12" ht="24.95" customHeight="1" thickBot="1" x14ac:dyDescent="0.2">
      <c r="C7" s="125"/>
      <c r="D7" s="125"/>
      <c r="E7" s="583" t="s">
        <v>235</v>
      </c>
      <c r="F7" s="584"/>
      <c r="G7" s="605"/>
      <c r="H7" s="606"/>
      <c r="I7" s="606"/>
      <c r="J7" s="606"/>
      <c r="K7" s="607"/>
      <c r="L7" s="110"/>
    </row>
    <row r="8" spans="1:12" ht="23.1" customHeight="1" thickBot="1" x14ac:dyDescent="0.2">
      <c r="C8" s="125"/>
      <c r="D8" s="125"/>
      <c r="E8" s="583" t="s">
        <v>399</v>
      </c>
      <c r="F8" s="584"/>
      <c r="G8" s="605"/>
      <c r="H8" s="606"/>
      <c r="I8" s="606"/>
      <c r="J8" s="606"/>
      <c r="K8" s="607"/>
      <c r="L8" s="110"/>
    </row>
    <row r="9" spans="1:12" ht="24" customHeight="1" thickBot="1" x14ac:dyDescent="0.2">
      <c r="J9" s="68"/>
      <c r="K9" s="48"/>
    </row>
    <row r="10" spans="1:12" ht="26.1" customHeight="1" thickBot="1" x14ac:dyDescent="0.2">
      <c r="B10" s="597" t="s">
        <v>312</v>
      </c>
      <c r="C10" s="597"/>
      <c r="D10" s="608" t="s">
        <v>111</v>
      </c>
      <c r="E10" s="609"/>
      <c r="F10" s="610"/>
      <c r="G10" s="223"/>
      <c r="H10" s="223"/>
      <c r="I10" s="223"/>
      <c r="J10" s="69"/>
    </row>
    <row r="11" spans="1:12" ht="9" customHeight="1" x14ac:dyDescent="0.15">
      <c r="B11" s="70"/>
      <c r="C11" s="70"/>
      <c r="D11" s="70"/>
      <c r="E11" s="70"/>
      <c r="F11" s="70"/>
      <c r="G11" s="69"/>
      <c r="H11" s="69"/>
      <c r="I11" s="69"/>
      <c r="J11" s="69"/>
    </row>
    <row r="12" spans="1:12" ht="19.5" customHeight="1" x14ac:dyDescent="0.15">
      <c r="B12" s="596" t="s">
        <v>314</v>
      </c>
      <c r="C12" s="596"/>
      <c r="D12" s="596"/>
      <c r="E12" s="596"/>
      <c r="F12" s="596"/>
      <c r="G12" s="596"/>
      <c r="H12" s="596"/>
      <c r="I12" s="596"/>
      <c r="J12" s="596"/>
      <c r="K12" s="596"/>
    </row>
    <row r="13" spans="1:12" ht="21.75" customHeight="1" x14ac:dyDescent="0.15">
      <c r="B13" s="592" t="s">
        <v>313</v>
      </c>
      <c r="C13" s="166" t="s">
        <v>2</v>
      </c>
      <c r="D13" s="166" t="s">
        <v>3</v>
      </c>
      <c r="E13" s="592" t="s">
        <v>324</v>
      </c>
      <c r="F13" s="592"/>
      <c r="G13" s="592"/>
      <c r="H13" s="592" t="s">
        <v>325</v>
      </c>
      <c r="I13" s="592"/>
      <c r="J13" s="592"/>
      <c r="K13" s="593" t="s">
        <v>326</v>
      </c>
      <c r="L13" s="40"/>
    </row>
    <row r="14" spans="1:12" ht="21.75" customHeight="1" x14ac:dyDescent="0.15">
      <c r="B14" s="592"/>
      <c r="C14" s="593" t="s">
        <v>329</v>
      </c>
      <c r="D14" s="593" t="s">
        <v>317</v>
      </c>
      <c r="E14" s="166" t="s">
        <v>4</v>
      </c>
      <c r="F14" s="166" t="s">
        <v>9</v>
      </c>
      <c r="G14" s="166" t="s">
        <v>8</v>
      </c>
      <c r="H14" s="592" t="s">
        <v>320</v>
      </c>
      <c r="I14" s="593" t="s">
        <v>321</v>
      </c>
      <c r="J14" s="592" t="s">
        <v>322</v>
      </c>
      <c r="K14" s="594"/>
      <c r="L14" s="40"/>
    </row>
    <row r="15" spans="1:12" ht="123.6" customHeight="1" x14ac:dyDescent="0.15">
      <c r="B15" s="592"/>
      <c r="C15" s="595"/>
      <c r="D15" s="595"/>
      <c r="E15" s="165" t="s">
        <v>318</v>
      </c>
      <c r="F15" s="165" t="s">
        <v>316</v>
      </c>
      <c r="G15" s="165" t="s">
        <v>319</v>
      </c>
      <c r="H15" s="592"/>
      <c r="I15" s="595"/>
      <c r="J15" s="592"/>
      <c r="K15" s="595"/>
      <c r="L15" s="40"/>
    </row>
    <row r="16" spans="1:12" ht="27.95" customHeight="1" thickBot="1" x14ac:dyDescent="0.2">
      <c r="B16" s="268" t="s">
        <v>315</v>
      </c>
      <c r="C16" s="269">
        <v>3200</v>
      </c>
      <c r="D16" s="269">
        <v>150</v>
      </c>
      <c r="E16" s="269">
        <v>1200</v>
      </c>
      <c r="F16" s="269">
        <v>1500</v>
      </c>
      <c r="G16" s="269">
        <v>300</v>
      </c>
      <c r="H16" s="269" t="s">
        <v>174</v>
      </c>
      <c r="I16" s="269">
        <v>50</v>
      </c>
      <c r="J16" s="270" t="s">
        <v>173</v>
      </c>
      <c r="K16" s="271">
        <f>ROUNDDOWN((D16+E16+F16+G16)/C16*100,1)</f>
        <v>98.4</v>
      </c>
      <c r="L16" s="40"/>
    </row>
    <row r="17" spans="2:12" ht="17.25" customHeight="1" x14ac:dyDescent="0.15">
      <c r="B17" s="159"/>
      <c r="C17" s="37"/>
      <c r="D17" s="37"/>
      <c r="E17" s="37"/>
      <c r="F17" s="37"/>
      <c r="G17" s="37"/>
      <c r="H17" s="37"/>
      <c r="I17" s="37"/>
      <c r="J17" s="38"/>
      <c r="K17" s="285" t="e">
        <f>ROUNDDOWN((D17+E17+F17+G17)/C17*100,1)</f>
        <v>#DIV/0!</v>
      </c>
      <c r="L17" s="40"/>
    </row>
    <row r="18" spans="2:12" ht="17.25" customHeight="1" x14ac:dyDescent="0.15">
      <c r="B18" s="160"/>
      <c r="C18" s="53"/>
      <c r="D18" s="53"/>
      <c r="E18" s="53"/>
      <c r="F18" s="53"/>
      <c r="G18" s="53"/>
      <c r="H18" s="53"/>
      <c r="I18" s="53"/>
      <c r="J18" s="287"/>
      <c r="K18" s="285" t="e">
        <f t="shared" ref="K18:K21" si="0">ROUNDDOWN((D18+E18+F18+G18)/C18*100,1)</f>
        <v>#DIV/0!</v>
      </c>
      <c r="L18" s="40"/>
    </row>
    <row r="19" spans="2:12" ht="17.25" customHeight="1" x14ac:dyDescent="0.15">
      <c r="B19" s="161"/>
      <c r="C19" s="53"/>
      <c r="D19" s="53"/>
      <c r="E19" s="53"/>
      <c r="F19" s="53"/>
      <c r="G19" s="53"/>
      <c r="H19" s="53"/>
      <c r="I19" s="53"/>
      <c r="J19" s="287"/>
      <c r="K19" s="285" t="e">
        <f t="shared" si="0"/>
        <v>#DIV/0!</v>
      </c>
      <c r="L19" s="590"/>
    </row>
    <row r="20" spans="2:12" ht="17.25" customHeight="1" x14ac:dyDescent="0.15">
      <c r="B20" s="160"/>
      <c r="C20" s="53"/>
      <c r="D20" s="53"/>
      <c r="E20" s="53"/>
      <c r="F20" s="53"/>
      <c r="G20" s="53"/>
      <c r="H20" s="53"/>
      <c r="I20" s="53"/>
      <c r="J20" s="287"/>
      <c r="K20" s="285" t="e">
        <f t="shared" si="0"/>
        <v>#DIV/0!</v>
      </c>
      <c r="L20" s="590"/>
    </row>
    <row r="21" spans="2:12" ht="17.25" customHeight="1" thickBot="1" x14ac:dyDescent="0.2">
      <c r="B21" s="162"/>
      <c r="C21" s="163"/>
      <c r="D21" s="163"/>
      <c r="E21" s="163"/>
      <c r="F21" s="163"/>
      <c r="G21" s="163"/>
      <c r="H21" s="163"/>
      <c r="I21" s="163"/>
      <c r="J21" s="288"/>
      <c r="K21" s="285" t="e">
        <f t="shared" si="0"/>
        <v>#DIV/0!</v>
      </c>
      <c r="L21" s="590"/>
    </row>
    <row r="22" spans="2:12" ht="17.25" customHeight="1" x14ac:dyDescent="0.15">
      <c r="B22" s="158"/>
      <c r="C22" s="103">
        <f>SUM(C17:C21)</f>
        <v>0</v>
      </c>
      <c r="D22" s="103">
        <f t="shared" ref="D22:G22" si="1">SUM(D17:D21)</f>
        <v>0</v>
      </c>
      <c r="E22" s="103">
        <f t="shared" si="1"/>
        <v>0</v>
      </c>
      <c r="F22" s="103">
        <f t="shared" si="1"/>
        <v>0</v>
      </c>
      <c r="G22" s="103">
        <f t="shared" si="1"/>
        <v>0</v>
      </c>
      <c r="H22" s="103"/>
      <c r="I22" s="103">
        <f>SUM(I17:I21)</f>
        <v>0</v>
      </c>
      <c r="J22" s="103"/>
      <c r="K22" s="71" t="e">
        <f>ROUNDDOWN((D22+E22+F22+G22)/C22*100,1)</f>
        <v>#DIV/0!</v>
      </c>
      <c r="L22" s="590"/>
    </row>
    <row r="23" spans="2:12" x14ac:dyDescent="0.15">
      <c r="B23" s="591" t="s">
        <v>323</v>
      </c>
      <c r="C23" s="591"/>
      <c r="D23" s="591"/>
      <c r="E23" s="591"/>
      <c r="F23" s="591"/>
      <c r="G23" s="591"/>
      <c r="H23" s="591"/>
      <c r="I23" s="591"/>
      <c r="J23" s="591"/>
      <c r="K23" s="591"/>
    </row>
    <row r="24" spans="2:12" x14ac:dyDescent="0.15">
      <c r="B24" s="72"/>
    </row>
    <row r="25" spans="2:12" ht="27.95" customHeight="1" x14ac:dyDescent="0.15">
      <c r="B25" s="614" t="s">
        <v>327</v>
      </c>
      <c r="C25" s="614"/>
      <c r="D25" s="614"/>
      <c r="E25" s="614"/>
    </row>
    <row r="26" spans="2:12" ht="30" customHeight="1" thickBot="1" x14ac:dyDescent="0.2">
      <c r="B26" s="583" t="s">
        <v>112</v>
      </c>
      <c r="C26" s="611"/>
      <c r="D26" s="593" t="s">
        <v>328</v>
      </c>
      <c r="E26" s="593"/>
    </row>
    <row r="27" spans="2:12" ht="23.45" customHeight="1" x14ac:dyDescent="0.15">
      <c r="B27" s="598" t="s">
        <v>330</v>
      </c>
      <c r="C27" s="599"/>
      <c r="D27" s="612"/>
      <c r="E27" s="613"/>
    </row>
    <row r="28" spans="2:12" ht="21.6" customHeight="1" x14ac:dyDescent="0.15">
      <c r="B28" s="598" t="s">
        <v>330</v>
      </c>
      <c r="C28" s="599"/>
      <c r="D28" s="600"/>
      <c r="E28" s="601"/>
    </row>
    <row r="29" spans="2:12" ht="27.95" customHeight="1" thickBot="1" x14ac:dyDescent="0.2">
      <c r="B29" s="598" t="s">
        <v>330</v>
      </c>
      <c r="C29" s="599"/>
      <c r="D29" s="602"/>
      <c r="E29" s="603"/>
    </row>
    <row r="30" spans="2:12" x14ac:dyDescent="0.15">
      <c r="B30" s="73" t="s">
        <v>7</v>
      </c>
    </row>
  </sheetData>
  <mergeCells count="38">
    <mergeCell ref="D10:F10"/>
    <mergeCell ref="B26:C26"/>
    <mergeCell ref="B27:C27"/>
    <mergeCell ref="D26:E26"/>
    <mergeCell ref="D27:E27"/>
    <mergeCell ref="B25:E25"/>
    <mergeCell ref="B28:C28"/>
    <mergeCell ref="B29:C29"/>
    <mergeCell ref="D28:E28"/>
    <mergeCell ref="D29:E29"/>
    <mergeCell ref="A2:L2"/>
    <mergeCell ref="G3:K3"/>
    <mergeCell ref="G4:K4"/>
    <mergeCell ref="J6:K6"/>
    <mergeCell ref="G7:K7"/>
    <mergeCell ref="G8:K8"/>
    <mergeCell ref="E3:F3"/>
    <mergeCell ref="E5:J5"/>
    <mergeCell ref="E6:F6"/>
    <mergeCell ref="G6:H6"/>
    <mergeCell ref="E7:F7"/>
    <mergeCell ref="E8:F8"/>
    <mergeCell ref="E4:F4"/>
    <mergeCell ref="J1:K1"/>
    <mergeCell ref="A1:B1"/>
    <mergeCell ref="L19:L22"/>
    <mergeCell ref="B23:K23"/>
    <mergeCell ref="B13:B15"/>
    <mergeCell ref="E13:G13"/>
    <mergeCell ref="H13:J13"/>
    <mergeCell ref="K13:K15"/>
    <mergeCell ref="C14:C15"/>
    <mergeCell ref="D14:D15"/>
    <mergeCell ref="H14:H15"/>
    <mergeCell ref="I14:I15"/>
    <mergeCell ref="J14:J15"/>
    <mergeCell ref="B12:K12"/>
    <mergeCell ref="B10:C10"/>
  </mergeCells>
  <phoneticPr fontId="1"/>
  <pageMargins left="0.70866141732283472" right="0.70866141732283472" top="0.74803149606299213" bottom="0.74803149606299213" header="0.31496062992125984" footer="0.31496062992125984"/>
  <pageSetup paperSize="9" scale="69" orientation="landscape" r:id="rId1"/>
  <headerFooter>
    <oddHeader>&amp;R166V1</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6F27-3A25-482E-8ECD-FAB1978DAFE1}">
  <sheetPr>
    <tabColor theme="7" tint="0.79998168889431442"/>
    <pageSetUpPr fitToPage="1"/>
  </sheetPr>
  <dimension ref="A1:O42"/>
  <sheetViews>
    <sheetView view="pageBreakPreview" topLeftCell="A6" zoomScale="85" zoomScaleNormal="100" zoomScaleSheetLayoutView="85" workbookViewId="0">
      <selection sqref="A1:J1"/>
    </sheetView>
  </sheetViews>
  <sheetFormatPr defaultColWidth="9" defaultRowHeight="14.25" x14ac:dyDescent="0.15"/>
  <cols>
    <col min="1" max="1" width="3.875" style="1" customWidth="1"/>
    <col min="2" max="2" width="10.375" style="42" customWidth="1"/>
    <col min="3" max="3" width="37.5" style="42" customWidth="1"/>
    <col min="4" max="4" width="23.75" style="42" customWidth="1"/>
    <col min="5" max="5" width="21.125" style="42" customWidth="1"/>
    <col min="6" max="6" width="9.625" style="42" customWidth="1"/>
    <col min="7" max="7" width="18.125" style="42" customWidth="1"/>
    <col min="8" max="8" width="43.625" style="42" bestFit="1" customWidth="1"/>
    <col min="9" max="9" width="15.875" style="264" hidden="1" customWidth="1"/>
    <col min="10" max="11" width="7.875" style="264" hidden="1" customWidth="1"/>
    <col min="12" max="12" width="15.125" style="264" hidden="1" customWidth="1"/>
    <col min="13" max="13" width="7.875" style="264" hidden="1" customWidth="1"/>
    <col min="14" max="14" width="2.75" style="5" hidden="1" customWidth="1"/>
    <col min="15" max="16384" width="9" style="1"/>
  </cols>
  <sheetData>
    <row r="1" spans="1:8" ht="32.450000000000003" customHeight="1" x14ac:dyDescent="0.15">
      <c r="A1" s="588" t="s">
        <v>66</v>
      </c>
      <c r="B1" s="589"/>
      <c r="C1" s="167"/>
      <c r="D1" s="167"/>
      <c r="E1" s="167"/>
      <c r="F1" s="167"/>
      <c r="G1" s="167"/>
      <c r="H1" s="168" t="s">
        <v>113</v>
      </c>
    </row>
    <row r="2" spans="1:8" ht="20.25" customHeight="1" x14ac:dyDescent="0.15">
      <c r="A2" s="579" t="s">
        <v>370</v>
      </c>
      <c r="B2" s="579"/>
      <c r="C2" s="579"/>
      <c r="D2" s="579"/>
      <c r="E2" s="579"/>
      <c r="F2" s="579"/>
      <c r="G2" s="579"/>
      <c r="H2" s="579"/>
    </row>
    <row r="3" spans="1:8" ht="20.25" customHeight="1" thickBot="1" x14ac:dyDescent="0.2">
      <c r="B3" s="552" t="s">
        <v>138</v>
      </c>
      <c r="C3" s="552"/>
      <c r="D3" s="552"/>
      <c r="E3" s="52"/>
      <c r="F3" s="52"/>
      <c r="G3" s="52"/>
      <c r="H3" s="52"/>
    </row>
    <row r="4" spans="1:8" ht="22.5" customHeight="1" x14ac:dyDescent="0.15">
      <c r="B4" s="47"/>
      <c r="C4" s="44"/>
      <c r="D4" s="134" t="s">
        <v>349</v>
      </c>
      <c r="E4" s="623" t="s">
        <v>129</v>
      </c>
      <c r="F4" s="624"/>
      <c r="G4" s="624"/>
      <c r="H4" s="625"/>
    </row>
    <row r="5" spans="1:8" ht="24" customHeight="1" thickBot="1" x14ac:dyDescent="0.2">
      <c r="D5" s="134" t="s">
        <v>217</v>
      </c>
      <c r="E5" s="615"/>
      <c r="F5" s="616"/>
      <c r="G5" s="616"/>
      <c r="H5" s="617"/>
    </row>
    <row r="6" spans="1:8" ht="18.95" customHeight="1" thickBot="1" x14ac:dyDescent="0.2">
      <c r="B6" s="117"/>
      <c r="C6" s="117"/>
      <c r="D6" s="585" t="s">
        <v>307</v>
      </c>
      <c r="E6" s="586"/>
      <c r="F6" s="586"/>
      <c r="G6" s="587"/>
      <c r="H6" s="586"/>
    </row>
    <row r="7" spans="1:8" ht="24" customHeight="1" thickBot="1" x14ac:dyDescent="0.2">
      <c r="C7" s="117"/>
      <c r="D7" s="134" t="s">
        <v>218</v>
      </c>
      <c r="E7" s="553"/>
      <c r="F7" s="555"/>
      <c r="G7" s="164" t="s">
        <v>219</v>
      </c>
      <c r="H7" s="104"/>
    </row>
    <row r="8" spans="1:8" ht="18.600000000000001" customHeight="1" x14ac:dyDescent="0.15">
      <c r="B8" s="117"/>
      <c r="C8" s="117"/>
      <c r="D8" s="134" t="s">
        <v>235</v>
      </c>
      <c r="E8" s="623"/>
      <c r="F8" s="624"/>
      <c r="G8" s="624"/>
      <c r="H8" s="625"/>
    </row>
    <row r="9" spans="1:8" ht="40.5" customHeight="1" thickBot="1" x14ac:dyDescent="0.2">
      <c r="B9" s="52"/>
      <c r="C9" s="52"/>
      <c r="D9" s="134" t="s">
        <v>371</v>
      </c>
      <c r="E9" s="615"/>
      <c r="F9" s="616"/>
      <c r="G9" s="616"/>
      <c r="H9" s="617"/>
    </row>
    <row r="10" spans="1:8" ht="9" customHeight="1" x14ac:dyDescent="0.15">
      <c r="B10" s="52"/>
      <c r="C10" s="52"/>
      <c r="D10" s="136"/>
      <c r="E10" s="136"/>
      <c r="F10" s="136"/>
      <c r="G10" s="136"/>
      <c r="H10" s="136"/>
    </row>
    <row r="11" spans="1:8" ht="16.5" customHeight="1" x14ac:dyDescent="0.15">
      <c r="B11" s="626" t="s">
        <v>378</v>
      </c>
      <c r="C11" s="627"/>
      <c r="D11" s="627"/>
      <c r="E11" s="627"/>
      <c r="F11" s="627"/>
      <c r="G11" s="627"/>
      <c r="H11" s="627"/>
    </row>
    <row r="12" spans="1:8" ht="15" customHeight="1" x14ac:dyDescent="0.15">
      <c r="B12" s="628" t="s">
        <v>246</v>
      </c>
      <c r="C12" s="629"/>
      <c r="D12" s="629"/>
      <c r="E12" s="629"/>
      <c r="F12" s="629"/>
      <c r="G12" s="629"/>
      <c r="H12" s="629"/>
    </row>
    <row r="13" spans="1:8" ht="35.1" customHeight="1" thickBot="1" x14ac:dyDescent="0.2">
      <c r="B13" s="169" t="s">
        <v>1</v>
      </c>
      <c r="C13" s="170" t="s">
        <v>376</v>
      </c>
      <c r="D13" s="631" t="s">
        <v>373</v>
      </c>
      <c r="E13" s="632"/>
      <c r="F13" s="633"/>
      <c r="G13" s="631" t="s">
        <v>375</v>
      </c>
      <c r="H13" s="634"/>
    </row>
    <row r="14" spans="1:8" ht="16.5" customHeight="1" thickTop="1" x14ac:dyDescent="0.15">
      <c r="B14" s="77">
        <v>1</v>
      </c>
      <c r="C14" s="78"/>
      <c r="D14" s="635"/>
      <c r="E14" s="636"/>
      <c r="F14" s="637"/>
      <c r="G14" s="638" t="s">
        <v>374</v>
      </c>
      <c r="H14" s="639"/>
    </row>
    <row r="15" spans="1:8" ht="16.5" customHeight="1" x14ac:dyDescent="0.15">
      <c r="B15" s="77">
        <v>2</v>
      </c>
      <c r="C15" s="79"/>
      <c r="D15" s="618"/>
      <c r="E15" s="619"/>
      <c r="F15" s="620"/>
      <c r="G15" s="621" t="s">
        <v>48</v>
      </c>
      <c r="H15" s="622"/>
    </row>
    <row r="16" spans="1:8" ht="16.5" customHeight="1" x14ac:dyDescent="0.15">
      <c r="B16" s="77">
        <v>3</v>
      </c>
      <c r="C16" s="79"/>
      <c r="D16" s="618"/>
      <c r="E16" s="619"/>
      <c r="F16" s="620"/>
      <c r="G16" s="621" t="s">
        <v>48</v>
      </c>
      <c r="H16" s="622"/>
    </row>
    <row r="17" spans="2:15" ht="16.5" customHeight="1" x14ac:dyDescent="0.15">
      <c r="B17" s="77">
        <v>4</v>
      </c>
      <c r="C17" s="79"/>
      <c r="D17" s="618"/>
      <c r="E17" s="619"/>
      <c r="F17" s="620"/>
      <c r="G17" s="621" t="s">
        <v>48</v>
      </c>
      <c r="H17" s="622"/>
    </row>
    <row r="18" spans="2:15" ht="16.5" customHeight="1" thickBot="1" x14ac:dyDescent="0.2">
      <c r="B18" s="77">
        <v>5</v>
      </c>
      <c r="C18" s="80"/>
      <c r="D18" s="640"/>
      <c r="E18" s="641"/>
      <c r="F18" s="642"/>
      <c r="G18" s="643" t="s">
        <v>48</v>
      </c>
      <c r="H18" s="644"/>
    </row>
    <row r="19" spans="2:15" ht="21.75" customHeight="1" thickTop="1" x14ac:dyDescent="0.15">
      <c r="B19" s="81"/>
      <c r="C19" s="82" t="s">
        <v>175</v>
      </c>
      <c r="D19" s="645">
        <f>SUM(D14:D18)</f>
        <v>0</v>
      </c>
      <c r="E19" s="646"/>
      <c r="F19" s="647"/>
      <c r="G19" s="648"/>
      <c r="H19" s="649"/>
    </row>
    <row r="20" spans="2:15" x14ac:dyDescent="0.15">
      <c r="B20" s="650" t="s">
        <v>377</v>
      </c>
      <c r="C20" s="650"/>
      <c r="D20" s="650"/>
      <c r="E20" s="650"/>
      <c r="F20" s="650"/>
      <c r="G20" s="650"/>
      <c r="H20" s="650"/>
    </row>
    <row r="22" spans="2:15" x14ac:dyDescent="0.15">
      <c r="B22" s="627" t="s">
        <v>379</v>
      </c>
      <c r="C22" s="627"/>
      <c r="D22" s="627"/>
      <c r="E22" s="627"/>
      <c r="F22" s="627"/>
      <c r="G22" s="627"/>
      <c r="H22" s="627"/>
    </row>
    <row r="23" spans="2:15" ht="21.95" customHeight="1" x14ac:dyDescent="0.15">
      <c r="B23" s="657" t="s">
        <v>247</v>
      </c>
      <c r="C23" s="658"/>
      <c r="D23" s="658"/>
      <c r="E23" s="658"/>
      <c r="F23" s="658"/>
      <c r="G23" s="658"/>
      <c r="H23" s="658"/>
      <c r="I23" s="336" t="s">
        <v>178</v>
      </c>
      <c r="J23" s="336"/>
      <c r="K23" s="336"/>
      <c r="L23" s="337" t="s">
        <v>180</v>
      </c>
      <c r="M23" s="337"/>
      <c r="N23" s="338"/>
    </row>
    <row r="24" spans="2:15" ht="39.950000000000003" customHeight="1" thickBot="1" x14ac:dyDescent="0.2">
      <c r="B24" s="169" t="s">
        <v>1</v>
      </c>
      <c r="C24" s="132" t="s">
        <v>79</v>
      </c>
      <c r="D24" s="169" t="s">
        <v>55</v>
      </c>
      <c r="E24" s="631" t="s">
        <v>176</v>
      </c>
      <c r="F24" s="659"/>
      <c r="G24" s="634"/>
      <c r="H24" s="331" t="s">
        <v>177</v>
      </c>
      <c r="I24" s="339" t="s">
        <v>190</v>
      </c>
      <c r="J24" s="339" t="s">
        <v>126</v>
      </c>
      <c r="K24" s="339" t="s">
        <v>127</v>
      </c>
      <c r="L24" s="339" t="s">
        <v>190</v>
      </c>
      <c r="M24" s="339" t="s">
        <v>126</v>
      </c>
      <c r="N24" s="338"/>
    </row>
    <row r="25" spans="2:15" ht="47.1" customHeight="1" thickTop="1" x14ac:dyDescent="0.15">
      <c r="B25" s="81">
        <v>1</v>
      </c>
      <c r="C25" s="157" t="s">
        <v>415</v>
      </c>
      <c r="D25" s="54" t="s">
        <v>178</v>
      </c>
      <c r="E25" s="83"/>
      <c r="F25" s="84"/>
      <c r="G25" s="85"/>
      <c r="H25" s="332"/>
      <c r="I25" s="340" t="b">
        <v>0</v>
      </c>
      <c r="J25" s="340" t="b">
        <v>0</v>
      </c>
      <c r="K25" s="340"/>
      <c r="L25" s="340"/>
      <c r="M25" s="340"/>
      <c r="N25" s="338">
        <f>COUNTIF(I25:M25,TRUE)</f>
        <v>0</v>
      </c>
      <c r="O25" s="7" t="str">
        <f>IF(N25=1,"","Not filled in or duplicately filled in")</f>
        <v>Not filled in or duplicately filled in</v>
      </c>
    </row>
    <row r="26" spans="2:15" ht="69" customHeight="1" x14ac:dyDescent="0.15">
      <c r="B26" s="63">
        <v>2</v>
      </c>
      <c r="C26" s="249" t="s">
        <v>416</v>
      </c>
      <c r="D26" s="54" t="s">
        <v>178</v>
      </c>
      <c r="E26" s="86"/>
      <c r="F26" s="87"/>
      <c r="G26" s="88"/>
      <c r="H26" s="333" t="s">
        <v>182</v>
      </c>
      <c r="I26" s="340" t="b">
        <v>0</v>
      </c>
      <c r="J26" s="340" t="b">
        <v>0</v>
      </c>
      <c r="K26" s="340"/>
      <c r="L26" s="340"/>
      <c r="M26" s="340"/>
      <c r="N26" s="338">
        <f t="shared" ref="N26:N34" si="0">COUNTIF(I26:M26,TRUE)</f>
        <v>0</v>
      </c>
      <c r="O26" s="7" t="str">
        <f t="shared" ref="O26:O35" si="1">IF(N26=1,"","Not filled in or duplicately filled in")</f>
        <v>Not filled in or duplicately filled in</v>
      </c>
    </row>
    <row r="27" spans="2:15" ht="52.5" customHeight="1" x14ac:dyDescent="0.15">
      <c r="B27" s="63">
        <v>3</v>
      </c>
      <c r="C27" s="249" t="s">
        <v>417</v>
      </c>
      <c r="D27" s="62" t="s">
        <v>180</v>
      </c>
      <c r="E27" s="86"/>
      <c r="F27" s="87"/>
      <c r="G27" s="88"/>
      <c r="H27" s="333" t="s">
        <v>184</v>
      </c>
      <c r="I27" s="340"/>
      <c r="J27" s="340"/>
      <c r="K27" s="340"/>
      <c r="L27" s="340" t="b">
        <v>0</v>
      </c>
      <c r="M27" s="340" t="b">
        <v>0</v>
      </c>
      <c r="N27" s="338">
        <f t="shared" si="0"/>
        <v>0</v>
      </c>
      <c r="O27" s="7" t="str">
        <f t="shared" si="1"/>
        <v>Not filled in or duplicately filled in</v>
      </c>
    </row>
    <row r="28" spans="2:15" ht="56.45" customHeight="1" x14ac:dyDescent="0.15">
      <c r="B28" s="63">
        <v>4</v>
      </c>
      <c r="C28" s="249" t="s">
        <v>418</v>
      </c>
      <c r="D28" s="62" t="s">
        <v>180</v>
      </c>
      <c r="E28" s="86"/>
      <c r="F28" s="87"/>
      <c r="G28" s="88"/>
      <c r="H28" s="333" t="s">
        <v>184</v>
      </c>
      <c r="I28" s="340"/>
      <c r="J28" s="340"/>
      <c r="K28" s="340"/>
      <c r="L28" s="340" t="b">
        <v>0</v>
      </c>
      <c r="M28" s="340" t="b">
        <v>0</v>
      </c>
      <c r="N28" s="338">
        <f t="shared" si="0"/>
        <v>0</v>
      </c>
      <c r="O28" s="7" t="str">
        <f t="shared" si="1"/>
        <v>Not filled in or duplicately filled in</v>
      </c>
    </row>
    <row r="29" spans="2:15" ht="53.45" customHeight="1" x14ac:dyDescent="0.15">
      <c r="B29" s="81">
        <v>5</v>
      </c>
      <c r="C29" s="380" t="s">
        <v>183</v>
      </c>
      <c r="D29" s="62" t="s">
        <v>181</v>
      </c>
      <c r="E29" s="89"/>
      <c r="F29" s="90"/>
      <c r="G29" s="91"/>
      <c r="H29" s="332" t="s">
        <v>380</v>
      </c>
      <c r="I29" s="340"/>
      <c r="J29" s="340"/>
      <c r="K29" s="340"/>
      <c r="L29" s="340" t="b">
        <v>0</v>
      </c>
      <c r="M29" s="340" t="b">
        <v>0</v>
      </c>
      <c r="N29" s="338">
        <f t="shared" si="0"/>
        <v>0</v>
      </c>
      <c r="O29" s="7" t="str">
        <f t="shared" si="1"/>
        <v>Not filled in or duplicately filled in</v>
      </c>
    </row>
    <row r="30" spans="2:15" ht="67.5" customHeight="1" x14ac:dyDescent="0.15">
      <c r="B30" s="81">
        <v>6</v>
      </c>
      <c r="C30" s="157" t="s">
        <v>419</v>
      </c>
      <c r="D30" s="54" t="s">
        <v>178</v>
      </c>
      <c r="E30" s="89"/>
      <c r="F30" s="90"/>
      <c r="G30" s="91"/>
      <c r="H30" s="334" t="s">
        <v>381</v>
      </c>
      <c r="I30" s="340" t="b">
        <v>0</v>
      </c>
      <c r="J30" s="340" t="b">
        <v>0</v>
      </c>
      <c r="K30" s="340"/>
      <c r="L30" s="340"/>
      <c r="M30" s="340"/>
      <c r="N30" s="338">
        <f t="shared" si="0"/>
        <v>0</v>
      </c>
      <c r="O30" s="7" t="str">
        <f t="shared" si="1"/>
        <v>Not filled in or duplicately filled in</v>
      </c>
    </row>
    <row r="31" spans="2:15" ht="48.6" customHeight="1" x14ac:dyDescent="0.15">
      <c r="B31" s="81">
        <v>7</v>
      </c>
      <c r="C31" s="157" t="s">
        <v>420</v>
      </c>
      <c r="D31" s="54" t="s">
        <v>178</v>
      </c>
      <c r="E31" s="89"/>
      <c r="F31" s="90"/>
      <c r="G31" s="91"/>
      <c r="H31" s="332" t="s">
        <v>185</v>
      </c>
      <c r="I31" s="340" t="b">
        <v>0</v>
      </c>
      <c r="J31" s="340" t="b">
        <v>0</v>
      </c>
      <c r="K31" s="340"/>
      <c r="L31" s="340"/>
      <c r="M31" s="340"/>
      <c r="N31" s="338">
        <f t="shared" si="0"/>
        <v>0</v>
      </c>
      <c r="O31" s="7" t="str">
        <f t="shared" si="1"/>
        <v>Not filled in or duplicately filled in</v>
      </c>
    </row>
    <row r="32" spans="2:15" ht="52.5" customHeight="1" x14ac:dyDescent="0.15">
      <c r="B32" s="81">
        <v>8</v>
      </c>
      <c r="C32" s="157" t="s">
        <v>421</v>
      </c>
      <c r="D32" s="54" t="s">
        <v>178</v>
      </c>
      <c r="E32" s="89"/>
      <c r="F32" s="90"/>
      <c r="G32" s="171" t="s">
        <v>331</v>
      </c>
      <c r="H32" s="332" t="s">
        <v>186</v>
      </c>
      <c r="I32" s="340" t="b">
        <v>0</v>
      </c>
      <c r="J32" s="340" t="b">
        <v>0</v>
      </c>
      <c r="K32" s="340" t="b">
        <v>0</v>
      </c>
      <c r="L32" s="340"/>
      <c r="M32" s="340"/>
      <c r="N32" s="338">
        <f t="shared" si="0"/>
        <v>0</v>
      </c>
      <c r="O32" s="7" t="str">
        <f t="shared" si="1"/>
        <v>Not filled in or duplicately filled in</v>
      </c>
    </row>
    <row r="33" spans="2:15" ht="224.45" customHeight="1" x14ac:dyDescent="0.15">
      <c r="B33" s="81">
        <v>9</v>
      </c>
      <c r="C33" s="157" t="s">
        <v>422</v>
      </c>
      <c r="D33" s="54" t="s">
        <v>178</v>
      </c>
      <c r="E33" s="89"/>
      <c r="F33" s="90"/>
      <c r="G33" s="91"/>
      <c r="H33" s="332" t="s">
        <v>187</v>
      </c>
      <c r="I33" s="340" t="b">
        <v>0</v>
      </c>
      <c r="J33" s="340" t="b">
        <v>0</v>
      </c>
      <c r="K33" s="340"/>
      <c r="L33" s="340"/>
      <c r="M33" s="340"/>
      <c r="N33" s="338">
        <f t="shared" si="0"/>
        <v>0</v>
      </c>
      <c r="O33" s="7" t="str">
        <f t="shared" si="1"/>
        <v>Not filled in or duplicately filled in</v>
      </c>
    </row>
    <row r="34" spans="2:15" ht="85.5" customHeight="1" x14ac:dyDescent="0.15">
      <c r="B34" s="81">
        <v>10</v>
      </c>
      <c r="C34" s="157" t="s">
        <v>423</v>
      </c>
      <c r="D34" s="54" t="s">
        <v>178</v>
      </c>
      <c r="E34" s="89"/>
      <c r="F34" s="90"/>
      <c r="G34" s="91"/>
      <c r="H34" s="332" t="s">
        <v>188</v>
      </c>
      <c r="I34" s="340" t="b">
        <v>0</v>
      </c>
      <c r="J34" s="340" t="b">
        <v>0</v>
      </c>
      <c r="K34" s="340"/>
      <c r="L34" s="340"/>
      <c r="M34" s="340"/>
      <c r="N34" s="338">
        <f t="shared" si="0"/>
        <v>0</v>
      </c>
      <c r="O34" s="7" t="str">
        <f t="shared" si="1"/>
        <v>Not filled in or duplicately filled in</v>
      </c>
    </row>
    <row r="35" spans="2:15" ht="69.75" customHeight="1" thickBot="1" x14ac:dyDescent="0.2">
      <c r="B35" s="81">
        <v>11</v>
      </c>
      <c r="C35" s="272" t="s">
        <v>424</v>
      </c>
      <c r="D35" s="59" t="s">
        <v>180</v>
      </c>
      <c r="E35" s="92"/>
      <c r="F35" s="93"/>
      <c r="G35" s="94"/>
      <c r="H35" s="335" t="s">
        <v>189</v>
      </c>
      <c r="I35" s="340"/>
      <c r="J35" s="340"/>
      <c r="K35" s="340"/>
      <c r="L35" s="340" t="b">
        <v>0</v>
      </c>
      <c r="M35" s="340" t="b">
        <v>0</v>
      </c>
      <c r="N35" s="338">
        <f>COUNTIF(I35:M35,TRUE)</f>
        <v>0</v>
      </c>
      <c r="O35" s="7" t="str">
        <f t="shared" si="1"/>
        <v>Not filled in or duplicately filled in</v>
      </c>
    </row>
    <row r="36" spans="2:15" ht="18" customHeight="1" thickTop="1" x14ac:dyDescent="0.15">
      <c r="C36" s="651" t="s">
        <v>179</v>
      </c>
      <c r="D36" s="129" t="s">
        <v>190</v>
      </c>
      <c r="E36" s="95">
        <f>COUNTIF(I25:I35,TRUE)</f>
        <v>0</v>
      </c>
      <c r="F36" s="660" t="str">
        <f>IF(E37=0,"【Compliant】","【Non-compliant】")</f>
        <v>【Compliant】</v>
      </c>
      <c r="G36" s="661"/>
      <c r="H36" s="666" t="str">
        <f>IF(SUM(E36:E38)=7,"","There are missing entries in［Mandatory］ items in the Compliance")</f>
        <v>There are missing entries in［Mandatory］ items in the Compliance</v>
      </c>
      <c r="I36" s="630"/>
      <c r="J36" s="630"/>
      <c r="K36" s="340"/>
      <c r="L36" s="340"/>
      <c r="M36" s="340"/>
      <c r="N36" s="338"/>
    </row>
    <row r="37" spans="2:15" ht="18" customHeight="1" x14ac:dyDescent="0.15">
      <c r="C37" s="652"/>
      <c r="D37" s="128" t="s">
        <v>126</v>
      </c>
      <c r="E37" s="96">
        <f>COUNTIF(J25:J35,TRUE)</f>
        <v>0</v>
      </c>
      <c r="F37" s="662"/>
      <c r="G37" s="663"/>
      <c r="H37" s="667"/>
      <c r="I37" s="630"/>
      <c r="J37" s="630"/>
      <c r="K37" s="340"/>
      <c r="L37" s="340"/>
      <c r="M37" s="340"/>
      <c r="N37" s="338"/>
    </row>
    <row r="38" spans="2:15" ht="27" customHeight="1" thickBot="1" x14ac:dyDescent="0.2">
      <c r="C38" s="653"/>
      <c r="D38" s="128" t="s">
        <v>127</v>
      </c>
      <c r="E38" s="96">
        <f>COUNTIF(K25:K35,TRUE)</f>
        <v>0</v>
      </c>
      <c r="F38" s="664"/>
      <c r="G38" s="665"/>
      <c r="H38" s="656"/>
      <c r="I38" s="630"/>
      <c r="J38" s="630"/>
      <c r="K38" s="340"/>
      <c r="L38" s="340"/>
      <c r="M38" s="340"/>
      <c r="N38" s="338"/>
    </row>
    <row r="39" spans="2:15" ht="26.1" customHeight="1" thickTop="1" x14ac:dyDescent="0.15">
      <c r="C39" s="668" t="s">
        <v>181</v>
      </c>
      <c r="D39" s="129" t="s">
        <v>190</v>
      </c>
      <c r="E39" s="96">
        <f>COUNTIF(L25:L35,TRUE)</f>
        <v>0</v>
      </c>
      <c r="F39" s="654"/>
      <c r="G39" s="654"/>
      <c r="H39" s="655" t="str">
        <f>IF(SUM(E39:E40)=4,"","There are missing entries in［Optional］ items in the Compliance")</f>
        <v>There are missing entries in［Optional］ items in the Compliance</v>
      </c>
      <c r="I39" s="340"/>
      <c r="J39" s="340"/>
      <c r="K39" s="340"/>
      <c r="L39" s="340"/>
      <c r="M39" s="340"/>
      <c r="N39" s="338"/>
    </row>
    <row r="40" spans="2:15" ht="21" customHeight="1" x14ac:dyDescent="0.15">
      <c r="C40" s="669"/>
      <c r="D40" s="128" t="s">
        <v>126</v>
      </c>
      <c r="E40" s="96">
        <f>COUNTIF(M25:M35,TRUE)</f>
        <v>0</v>
      </c>
      <c r="F40" s="654"/>
      <c r="G40" s="654"/>
      <c r="H40" s="656"/>
      <c r="I40" s="340"/>
      <c r="J40" s="340"/>
      <c r="K40" s="340"/>
      <c r="L40" s="340"/>
      <c r="M40" s="340"/>
      <c r="N40" s="338"/>
    </row>
    <row r="41" spans="2:15" x14ac:dyDescent="0.15">
      <c r="I41" s="340"/>
      <c r="J41" s="340"/>
      <c r="K41" s="340"/>
      <c r="L41" s="340"/>
      <c r="M41" s="340"/>
      <c r="N41" s="338"/>
    </row>
    <row r="42" spans="2:15" x14ac:dyDescent="0.15">
      <c r="I42" s="340"/>
      <c r="J42" s="340"/>
      <c r="K42" s="340"/>
      <c r="L42" s="340"/>
      <c r="M42" s="340"/>
      <c r="N42" s="338"/>
    </row>
  </sheetData>
  <sheetProtection algorithmName="SHA-512" hashValue="/aD46+0VseGbt8LwXtOAMB+YKF2nCMThCUKh10+qBc4j8toF3nUOx5/QJ2USjYMYxXrhStdCs4PNhtS2uHceRA==" saltValue="8HrTnFYytwWFBPPqIPgZ5Q==" spinCount="100000" sheet="1" selectLockedCells="1"/>
  <mergeCells count="36">
    <mergeCell ref="F39:G40"/>
    <mergeCell ref="H39:H40"/>
    <mergeCell ref="B23:H23"/>
    <mergeCell ref="E24:G24"/>
    <mergeCell ref="F36:G38"/>
    <mergeCell ref="H36:H38"/>
    <mergeCell ref="C39:C40"/>
    <mergeCell ref="I36:J38"/>
    <mergeCell ref="D13:F13"/>
    <mergeCell ref="G13:H13"/>
    <mergeCell ref="D14:F14"/>
    <mergeCell ref="G14:H14"/>
    <mergeCell ref="D15:F15"/>
    <mergeCell ref="G15:H15"/>
    <mergeCell ref="D18:F18"/>
    <mergeCell ref="G18:H18"/>
    <mergeCell ref="D19:F19"/>
    <mergeCell ref="G19:H19"/>
    <mergeCell ref="B20:H20"/>
    <mergeCell ref="B22:H22"/>
    <mergeCell ref="D16:F16"/>
    <mergeCell ref="G16:H16"/>
    <mergeCell ref="C36:C38"/>
    <mergeCell ref="A1:B1"/>
    <mergeCell ref="E7:F7"/>
    <mergeCell ref="A2:H2"/>
    <mergeCell ref="E9:H9"/>
    <mergeCell ref="D17:F17"/>
    <mergeCell ref="G17:H17"/>
    <mergeCell ref="B3:D3"/>
    <mergeCell ref="D6:H6"/>
    <mergeCell ref="E4:H4"/>
    <mergeCell ref="E5:H5"/>
    <mergeCell ref="E8:H8"/>
    <mergeCell ref="B11:H11"/>
    <mergeCell ref="B12:H12"/>
  </mergeCells>
  <phoneticPr fontId="1"/>
  <pageMargins left="0.62992125984251968" right="0.23622047244094491" top="0.74803149606299213" bottom="0.74803149606299213" header="0.31496062992125984" footer="0.31496062992125984"/>
  <pageSetup paperSize="9" scale="55" orientation="portrait" r:id="rId1"/>
  <headerFooter>
    <oddHeader>&amp;R166V1</oddHead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4</xdr:col>
                    <xdr:colOff>114300</xdr:colOff>
                    <xdr:row>24</xdr:row>
                    <xdr:rowOff>180975</xdr:rowOff>
                  </from>
                  <to>
                    <xdr:col>4</xdr:col>
                    <xdr:colOff>581025</xdr:colOff>
                    <xdr:row>24</xdr:row>
                    <xdr:rowOff>390525</xdr:rowOff>
                  </to>
                </anchor>
              </controlPr>
            </control>
          </mc:Choice>
        </mc:AlternateContent>
        <mc:AlternateContent xmlns:mc="http://schemas.openxmlformats.org/markup-compatibility/2006">
          <mc:Choice Requires="x14">
            <control shapeId="61442" r:id="rId5" name="Check Box 2">
              <controlPr locked="0" defaultSize="0" autoFill="0" autoLine="0" autoPict="0">
                <anchor moveWithCells="1">
                  <from>
                    <xdr:col>5</xdr:col>
                    <xdr:colOff>28575</xdr:colOff>
                    <xdr:row>24</xdr:row>
                    <xdr:rowOff>190500</xdr:rowOff>
                  </from>
                  <to>
                    <xdr:col>5</xdr:col>
                    <xdr:colOff>609600</xdr:colOff>
                    <xdr:row>24</xdr:row>
                    <xdr:rowOff>390525</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4</xdr:col>
                    <xdr:colOff>104775</xdr:colOff>
                    <xdr:row>25</xdr:row>
                    <xdr:rowOff>314325</xdr:rowOff>
                  </from>
                  <to>
                    <xdr:col>4</xdr:col>
                    <xdr:colOff>571500</xdr:colOff>
                    <xdr:row>25</xdr:row>
                    <xdr:rowOff>523875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5</xdr:col>
                    <xdr:colOff>38100</xdr:colOff>
                    <xdr:row>25</xdr:row>
                    <xdr:rowOff>314325</xdr:rowOff>
                  </from>
                  <to>
                    <xdr:col>5</xdr:col>
                    <xdr:colOff>619125</xdr:colOff>
                    <xdr:row>25</xdr:row>
                    <xdr:rowOff>514350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4</xdr:col>
                    <xdr:colOff>104775</xdr:colOff>
                    <xdr:row>26</xdr:row>
                    <xdr:rowOff>219075</xdr:rowOff>
                  </from>
                  <to>
                    <xdr:col>4</xdr:col>
                    <xdr:colOff>571500</xdr:colOff>
                    <xdr:row>26</xdr:row>
                    <xdr:rowOff>428625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5</xdr:col>
                    <xdr:colOff>47625</xdr:colOff>
                    <xdr:row>26</xdr:row>
                    <xdr:rowOff>200025</xdr:rowOff>
                  </from>
                  <to>
                    <xdr:col>5</xdr:col>
                    <xdr:colOff>628650</xdr:colOff>
                    <xdr:row>26</xdr:row>
                    <xdr:rowOff>400050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4</xdr:col>
                    <xdr:colOff>133350</xdr:colOff>
                    <xdr:row>29</xdr:row>
                    <xdr:rowOff>257175</xdr:rowOff>
                  </from>
                  <to>
                    <xdr:col>4</xdr:col>
                    <xdr:colOff>600075</xdr:colOff>
                    <xdr:row>29</xdr:row>
                    <xdr:rowOff>466725</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5</xdr:col>
                    <xdr:colOff>66675</xdr:colOff>
                    <xdr:row>29</xdr:row>
                    <xdr:rowOff>257175</xdr:rowOff>
                  </from>
                  <to>
                    <xdr:col>5</xdr:col>
                    <xdr:colOff>647700</xdr:colOff>
                    <xdr:row>29</xdr:row>
                    <xdr:rowOff>457200</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4</xdr:col>
                    <xdr:colOff>123825</xdr:colOff>
                    <xdr:row>30</xdr:row>
                    <xdr:rowOff>190500</xdr:rowOff>
                  </from>
                  <to>
                    <xdr:col>4</xdr:col>
                    <xdr:colOff>590550</xdr:colOff>
                    <xdr:row>30</xdr:row>
                    <xdr:rowOff>400050</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5</xdr:col>
                    <xdr:colOff>57150</xdr:colOff>
                    <xdr:row>30</xdr:row>
                    <xdr:rowOff>190500</xdr:rowOff>
                  </from>
                  <to>
                    <xdr:col>5</xdr:col>
                    <xdr:colOff>638175</xdr:colOff>
                    <xdr:row>30</xdr:row>
                    <xdr:rowOff>390525</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4</xdr:col>
                    <xdr:colOff>123825</xdr:colOff>
                    <xdr:row>31</xdr:row>
                    <xdr:rowOff>200025</xdr:rowOff>
                  </from>
                  <to>
                    <xdr:col>4</xdr:col>
                    <xdr:colOff>590550</xdr:colOff>
                    <xdr:row>31</xdr:row>
                    <xdr:rowOff>409575</xdr:rowOff>
                  </to>
                </anchor>
              </controlPr>
            </control>
          </mc:Choice>
        </mc:AlternateContent>
        <mc:AlternateContent xmlns:mc="http://schemas.openxmlformats.org/markup-compatibility/2006">
          <mc:Choice Requires="x14">
            <control shapeId="61452" r:id="rId15" name="Check Box 12">
              <controlPr defaultSize="0" autoFill="0" autoLine="0" autoPict="0">
                <anchor moveWithCells="1">
                  <from>
                    <xdr:col>5</xdr:col>
                    <xdr:colOff>57150</xdr:colOff>
                    <xdr:row>31</xdr:row>
                    <xdr:rowOff>228600</xdr:rowOff>
                  </from>
                  <to>
                    <xdr:col>5</xdr:col>
                    <xdr:colOff>638175</xdr:colOff>
                    <xdr:row>31</xdr:row>
                    <xdr:rowOff>428625</xdr:rowOff>
                  </to>
                </anchor>
              </controlPr>
            </control>
          </mc:Choice>
        </mc:AlternateContent>
        <mc:AlternateContent xmlns:mc="http://schemas.openxmlformats.org/markup-compatibility/2006">
          <mc:Choice Requires="x14">
            <control shapeId="61453" r:id="rId16" name="Check Box 13">
              <controlPr defaultSize="0" autoFill="0" autoLine="0" autoPict="0">
                <anchor moveWithCells="1">
                  <from>
                    <xdr:col>4</xdr:col>
                    <xdr:colOff>123825</xdr:colOff>
                    <xdr:row>32</xdr:row>
                    <xdr:rowOff>1304925</xdr:rowOff>
                  </from>
                  <to>
                    <xdr:col>4</xdr:col>
                    <xdr:colOff>590550</xdr:colOff>
                    <xdr:row>32</xdr:row>
                    <xdr:rowOff>1514475</xdr:rowOff>
                  </to>
                </anchor>
              </controlPr>
            </control>
          </mc:Choice>
        </mc:AlternateContent>
        <mc:AlternateContent xmlns:mc="http://schemas.openxmlformats.org/markup-compatibility/2006">
          <mc:Choice Requires="x14">
            <control shapeId="61454" r:id="rId17" name="Check Box 14">
              <controlPr defaultSize="0" autoFill="0" autoLine="0" autoPict="0">
                <anchor moveWithCells="1">
                  <from>
                    <xdr:col>5</xdr:col>
                    <xdr:colOff>66675</xdr:colOff>
                    <xdr:row>32</xdr:row>
                    <xdr:rowOff>1295400</xdr:rowOff>
                  </from>
                  <to>
                    <xdr:col>5</xdr:col>
                    <xdr:colOff>647700</xdr:colOff>
                    <xdr:row>32</xdr:row>
                    <xdr:rowOff>1495425</xdr:rowOff>
                  </to>
                </anchor>
              </controlPr>
            </control>
          </mc:Choice>
        </mc:AlternateContent>
        <mc:AlternateContent xmlns:mc="http://schemas.openxmlformats.org/markup-compatibility/2006">
          <mc:Choice Requires="x14">
            <control shapeId="61455" r:id="rId18" name="Check Box 15">
              <controlPr defaultSize="0" autoFill="0" autoLine="0" autoPict="0">
                <anchor moveWithCells="1">
                  <from>
                    <xdr:col>4</xdr:col>
                    <xdr:colOff>133350</xdr:colOff>
                    <xdr:row>33</xdr:row>
                    <xdr:rowOff>352425</xdr:rowOff>
                  </from>
                  <to>
                    <xdr:col>4</xdr:col>
                    <xdr:colOff>600075</xdr:colOff>
                    <xdr:row>33</xdr:row>
                    <xdr:rowOff>561975</xdr:rowOff>
                  </to>
                </anchor>
              </controlPr>
            </control>
          </mc:Choice>
        </mc:AlternateContent>
        <mc:AlternateContent xmlns:mc="http://schemas.openxmlformats.org/markup-compatibility/2006">
          <mc:Choice Requires="x14">
            <control shapeId="61456" r:id="rId19" name="Check Box 16">
              <controlPr defaultSize="0" autoFill="0" autoLine="0" autoPict="0">
                <anchor moveWithCells="1">
                  <from>
                    <xdr:col>5</xdr:col>
                    <xdr:colOff>66675</xdr:colOff>
                    <xdr:row>33</xdr:row>
                    <xdr:rowOff>352425</xdr:rowOff>
                  </from>
                  <to>
                    <xdr:col>5</xdr:col>
                    <xdr:colOff>647700</xdr:colOff>
                    <xdr:row>33</xdr:row>
                    <xdr:rowOff>552450</xdr:rowOff>
                  </to>
                </anchor>
              </controlPr>
            </control>
          </mc:Choice>
        </mc:AlternateContent>
        <mc:AlternateContent xmlns:mc="http://schemas.openxmlformats.org/markup-compatibility/2006">
          <mc:Choice Requires="x14">
            <control shapeId="61457" r:id="rId20" name="Check Box 17">
              <controlPr defaultSize="0" autoFill="0" autoLine="0" autoPict="0">
                <anchor moveWithCells="1">
                  <from>
                    <xdr:col>4</xdr:col>
                    <xdr:colOff>123825</xdr:colOff>
                    <xdr:row>34</xdr:row>
                    <xdr:rowOff>352425</xdr:rowOff>
                  </from>
                  <to>
                    <xdr:col>4</xdr:col>
                    <xdr:colOff>590550</xdr:colOff>
                    <xdr:row>34</xdr:row>
                    <xdr:rowOff>561975</xdr:rowOff>
                  </to>
                </anchor>
              </controlPr>
            </control>
          </mc:Choice>
        </mc:AlternateContent>
        <mc:AlternateContent xmlns:mc="http://schemas.openxmlformats.org/markup-compatibility/2006">
          <mc:Choice Requires="x14">
            <control shapeId="61458" r:id="rId21" name="Check Box 18">
              <controlPr defaultSize="0" autoFill="0" autoLine="0" autoPict="0">
                <anchor moveWithCells="1">
                  <from>
                    <xdr:col>5</xdr:col>
                    <xdr:colOff>57150</xdr:colOff>
                    <xdr:row>34</xdr:row>
                    <xdr:rowOff>352425</xdr:rowOff>
                  </from>
                  <to>
                    <xdr:col>5</xdr:col>
                    <xdr:colOff>638175</xdr:colOff>
                    <xdr:row>34</xdr:row>
                    <xdr:rowOff>552450</xdr:rowOff>
                  </to>
                </anchor>
              </controlPr>
            </control>
          </mc:Choice>
        </mc:AlternateContent>
        <mc:AlternateContent xmlns:mc="http://schemas.openxmlformats.org/markup-compatibility/2006">
          <mc:Choice Requires="x14">
            <control shapeId="61459" r:id="rId22" name="Check Box 19">
              <controlPr defaultSize="0" autoFill="0" autoLine="0" autoPict="0">
                <anchor moveWithCells="1">
                  <from>
                    <xdr:col>6</xdr:col>
                    <xdr:colOff>47625</xdr:colOff>
                    <xdr:row>31</xdr:row>
                    <xdr:rowOff>152400</xdr:rowOff>
                  </from>
                  <to>
                    <xdr:col>6</xdr:col>
                    <xdr:colOff>304800</xdr:colOff>
                    <xdr:row>31</xdr:row>
                    <xdr:rowOff>495300</xdr:rowOff>
                  </to>
                </anchor>
              </controlPr>
            </control>
          </mc:Choice>
        </mc:AlternateContent>
        <mc:AlternateContent xmlns:mc="http://schemas.openxmlformats.org/markup-compatibility/2006">
          <mc:Choice Requires="x14">
            <control shapeId="61460" r:id="rId23" name="Check Box 20">
              <controlPr defaultSize="0" autoFill="0" autoLine="0" autoPict="0">
                <anchor moveWithCells="1">
                  <from>
                    <xdr:col>4</xdr:col>
                    <xdr:colOff>123825</xdr:colOff>
                    <xdr:row>27</xdr:row>
                    <xdr:rowOff>247650</xdr:rowOff>
                  </from>
                  <to>
                    <xdr:col>4</xdr:col>
                    <xdr:colOff>590550</xdr:colOff>
                    <xdr:row>27</xdr:row>
                    <xdr:rowOff>457200</xdr:rowOff>
                  </to>
                </anchor>
              </controlPr>
            </control>
          </mc:Choice>
        </mc:AlternateContent>
        <mc:AlternateContent xmlns:mc="http://schemas.openxmlformats.org/markup-compatibility/2006">
          <mc:Choice Requires="x14">
            <control shapeId="61461" r:id="rId24" name="Check Box 21">
              <controlPr defaultSize="0" autoFill="0" autoLine="0" autoPict="0">
                <anchor moveWithCells="1">
                  <from>
                    <xdr:col>5</xdr:col>
                    <xdr:colOff>57150</xdr:colOff>
                    <xdr:row>27</xdr:row>
                    <xdr:rowOff>247650</xdr:rowOff>
                  </from>
                  <to>
                    <xdr:col>5</xdr:col>
                    <xdr:colOff>638175</xdr:colOff>
                    <xdr:row>27</xdr:row>
                    <xdr:rowOff>447675</xdr:rowOff>
                  </to>
                </anchor>
              </controlPr>
            </control>
          </mc:Choice>
        </mc:AlternateContent>
        <mc:AlternateContent xmlns:mc="http://schemas.openxmlformats.org/markup-compatibility/2006">
          <mc:Choice Requires="x14">
            <control shapeId="61462" r:id="rId25" name="Check Box 22">
              <controlPr defaultSize="0" autoFill="0" autoLine="0" autoPict="0">
                <anchor moveWithCells="1">
                  <from>
                    <xdr:col>4</xdr:col>
                    <xdr:colOff>133350</xdr:colOff>
                    <xdr:row>28</xdr:row>
                    <xdr:rowOff>247650</xdr:rowOff>
                  </from>
                  <to>
                    <xdr:col>4</xdr:col>
                    <xdr:colOff>600075</xdr:colOff>
                    <xdr:row>28</xdr:row>
                    <xdr:rowOff>419100</xdr:rowOff>
                  </to>
                </anchor>
              </controlPr>
            </control>
          </mc:Choice>
        </mc:AlternateContent>
        <mc:AlternateContent xmlns:mc="http://schemas.openxmlformats.org/markup-compatibility/2006">
          <mc:Choice Requires="x14">
            <control shapeId="61463" r:id="rId26" name="Check Box 23">
              <controlPr defaultSize="0" autoFill="0" autoLine="0" autoPict="0">
                <anchor moveWithCells="1">
                  <from>
                    <xdr:col>5</xdr:col>
                    <xdr:colOff>66675</xdr:colOff>
                    <xdr:row>28</xdr:row>
                    <xdr:rowOff>247650</xdr:rowOff>
                  </from>
                  <to>
                    <xdr:col>5</xdr:col>
                    <xdr:colOff>647700</xdr:colOff>
                    <xdr:row>28</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3873-FB4D-49D1-A54E-EEE60BD28D75}">
  <sheetPr>
    <tabColor theme="7" tint="0.79998168889431442"/>
    <pageSetUpPr fitToPage="1"/>
  </sheetPr>
  <dimension ref="A1:M24"/>
  <sheetViews>
    <sheetView view="pageBreakPreview" zoomScale="85" zoomScaleNormal="100" zoomScaleSheetLayoutView="85" workbookViewId="0">
      <selection activeCell="G1" sqref="G1"/>
    </sheetView>
  </sheetViews>
  <sheetFormatPr defaultColWidth="9" defaultRowHeight="14.25" x14ac:dyDescent="0.15"/>
  <cols>
    <col min="1" max="1" width="3" style="1" customWidth="1"/>
    <col min="2" max="2" width="8.5" style="42" customWidth="1"/>
    <col min="3" max="3" width="17.125" style="42" bestFit="1" customWidth="1"/>
    <col min="4" max="4" width="18.25" style="42" bestFit="1" customWidth="1"/>
    <col min="5" max="5" width="14.75" style="42" bestFit="1" customWidth="1"/>
    <col min="6" max="6" width="15" style="42" customWidth="1"/>
    <col min="7" max="7" width="18.875" style="42" customWidth="1"/>
    <col min="8" max="8" width="21.125" style="42" customWidth="1"/>
    <col min="9" max="9" width="14" style="42" customWidth="1"/>
    <col min="10" max="10" width="12.875" style="42" customWidth="1"/>
    <col min="11" max="11" width="16.5" style="42" customWidth="1"/>
    <col min="12" max="12" width="13.625" style="42" bestFit="1" customWidth="1"/>
    <col min="13" max="13" width="4.375" style="1" customWidth="1"/>
    <col min="14" max="16384" width="9" style="1"/>
  </cols>
  <sheetData>
    <row r="1" spans="1:13" ht="30" customHeight="1" x14ac:dyDescent="0.15">
      <c r="A1" s="588" t="s">
        <v>67</v>
      </c>
      <c r="B1" s="589"/>
      <c r="K1" s="551" t="s">
        <v>113</v>
      </c>
      <c r="L1" s="551"/>
    </row>
    <row r="2" spans="1:13" ht="31.5" customHeight="1" thickBot="1" x14ac:dyDescent="0.2">
      <c r="A2" s="559" t="s">
        <v>309</v>
      </c>
      <c r="B2" s="559"/>
      <c r="C2" s="559"/>
      <c r="D2" s="559"/>
      <c r="E2" s="559"/>
      <c r="F2" s="559"/>
      <c r="G2" s="559"/>
      <c r="H2" s="559"/>
      <c r="I2" s="559"/>
      <c r="J2" s="559"/>
      <c r="K2" s="559"/>
      <c r="L2" s="559"/>
      <c r="M2" s="559"/>
    </row>
    <row r="3" spans="1:13" ht="22.5" customHeight="1" thickBot="1" x14ac:dyDescent="0.2">
      <c r="B3" s="74"/>
      <c r="C3" s="47"/>
      <c r="D3" s="47"/>
      <c r="E3" s="47"/>
      <c r="F3" s="592" t="s">
        <v>348</v>
      </c>
      <c r="G3" s="583"/>
      <c r="H3" s="673" t="s">
        <v>129</v>
      </c>
      <c r="I3" s="674"/>
      <c r="J3" s="674"/>
      <c r="K3" s="674"/>
      <c r="L3" s="675"/>
    </row>
    <row r="4" spans="1:13" ht="22.5" customHeight="1" thickBot="1" x14ac:dyDescent="0.2">
      <c r="B4" s="74"/>
      <c r="C4" s="47"/>
      <c r="D4" s="47"/>
      <c r="E4" s="47"/>
      <c r="F4" s="592" t="s">
        <v>217</v>
      </c>
      <c r="G4" s="583"/>
      <c r="H4" s="605"/>
      <c r="I4" s="606"/>
      <c r="J4" s="606"/>
      <c r="K4" s="606"/>
      <c r="L4" s="607"/>
    </row>
    <row r="5" spans="1:13" ht="22.5" customHeight="1" thickBot="1" x14ac:dyDescent="0.2">
      <c r="B5" s="74"/>
      <c r="C5" s="47"/>
      <c r="D5" s="47"/>
      <c r="E5" s="47"/>
      <c r="F5" s="586" t="s">
        <v>307</v>
      </c>
      <c r="G5" s="586"/>
      <c r="H5" s="586"/>
      <c r="I5" s="586"/>
      <c r="J5" s="586"/>
      <c r="K5" s="49"/>
      <c r="L5" s="49"/>
    </row>
    <row r="6" spans="1:13" ht="24" customHeight="1" thickBot="1" x14ac:dyDescent="0.2">
      <c r="B6" s="67"/>
      <c r="F6" s="592" t="s">
        <v>218</v>
      </c>
      <c r="G6" s="583"/>
      <c r="H6" s="605"/>
      <c r="I6" s="607"/>
      <c r="J6" s="286" t="s">
        <v>219</v>
      </c>
      <c r="K6" s="605"/>
      <c r="L6" s="607"/>
    </row>
    <row r="7" spans="1:13" ht="24" customHeight="1" thickBot="1" x14ac:dyDescent="0.2">
      <c r="B7" s="51"/>
      <c r="F7" s="592" t="s">
        <v>235</v>
      </c>
      <c r="G7" s="583"/>
      <c r="H7" s="605"/>
      <c r="I7" s="606"/>
      <c r="J7" s="606"/>
      <c r="K7" s="606"/>
      <c r="L7" s="607"/>
    </row>
    <row r="8" spans="1:13" ht="24" customHeight="1" thickBot="1" x14ac:dyDescent="0.2">
      <c r="B8" s="51"/>
      <c r="F8" s="592" t="s">
        <v>260</v>
      </c>
      <c r="G8" s="583"/>
      <c r="H8" s="605"/>
      <c r="I8" s="606"/>
      <c r="J8" s="606"/>
      <c r="K8" s="606"/>
      <c r="L8" s="607"/>
    </row>
    <row r="9" spans="1:13" ht="24" customHeight="1" thickBot="1" x14ac:dyDescent="0.2">
      <c r="B9" s="51"/>
      <c r="F9" s="136"/>
      <c r="G9" s="136"/>
      <c r="H9" s="136"/>
      <c r="I9" s="136"/>
      <c r="J9" s="136"/>
      <c r="K9" s="136"/>
      <c r="L9" s="136"/>
    </row>
    <row r="10" spans="1:13" ht="32.25" customHeight="1" thickBot="1" x14ac:dyDescent="0.2">
      <c r="B10" s="425" t="s">
        <v>278</v>
      </c>
      <c r="C10" s="426"/>
      <c r="D10" s="426"/>
      <c r="E10" s="670"/>
      <c r="F10" s="671"/>
      <c r="G10" s="671"/>
      <c r="H10" s="671"/>
      <c r="I10" s="671"/>
      <c r="J10" s="671"/>
      <c r="K10" s="671"/>
      <c r="L10" s="672"/>
    </row>
    <row r="11" spans="1:13" ht="32.25" customHeight="1" x14ac:dyDescent="0.15">
      <c r="B11" s="76"/>
      <c r="C11" s="121"/>
      <c r="D11" s="156"/>
      <c r="E11" s="156"/>
      <c r="F11" s="156"/>
      <c r="G11" s="156"/>
      <c r="H11" s="156"/>
      <c r="I11" s="156"/>
      <c r="J11" s="156"/>
      <c r="K11" s="156"/>
      <c r="L11" s="156"/>
    </row>
    <row r="12" spans="1:13" ht="23.25" customHeight="1" x14ac:dyDescent="0.15">
      <c r="B12" s="421" t="s">
        <v>1</v>
      </c>
      <c r="C12" s="421" t="s">
        <v>206</v>
      </c>
      <c r="D12" s="421" t="s">
        <v>121</v>
      </c>
      <c r="E12" s="421" t="s">
        <v>122</v>
      </c>
      <c r="F12" s="421" t="s">
        <v>172</v>
      </c>
      <c r="G12" s="166" t="s">
        <v>119</v>
      </c>
      <c r="H12" s="166" t="s">
        <v>119</v>
      </c>
      <c r="I12" s="172" t="s">
        <v>120</v>
      </c>
      <c r="J12" s="172" t="s">
        <v>120</v>
      </c>
      <c r="K12" s="421" t="s">
        <v>336</v>
      </c>
      <c r="L12" s="421"/>
    </row>
    <row r="13" spans="1:13" ht="86.45" customHeight="1" x14ac:dyDescent="0.15">
      <c r="B13" s="421"/>
      <c r="C13" s="421"/>
      <c r="D13" s="421"/>
      <c r="E13" s="421"/>
      <c r="F13" s="421"/>
      <c r="G13" s="228" t="s">
        <v>332</v>
      </c>
      <c r="H13" s="228" t="s">
        <v>334</v>
      </c>
      <c r="I13" s="228" t="s">
        <v>123</v>
      </c>
      <c r="J13" s="228" t="s">
        <v>191</v>
      </c>
      <c r="K13" s="228" t="s">
        <v>337</v>
      </c>
      <c r="L13" s="228" t="s">
        <v>409</v>
      </c>
    </row>
    <row r="14" spans="1:13" ht="28.5" customHeight="1" thickBot="1" x14ac:dyDescent="0.2">
      <c r="B14" s="273" t="s">
        <v>338</v>
      </c>
      <c r="C14" s="274" t="s">
        <v>207</v>
      </c>
      <c r="D14" s="274" t="s">
        <v>339</v>
      </c>
      <c r="E14" s="270" t="s">
        <v>340</v>
      </c>
      <c r="F14" s="270" t="s">
        <v>19</v>
      </c>
      <c r="G14" s="270" t="s">
        <v>124</v>
      </c>
      <c r="H14" s="274" t="s">
        <v>333</v>
      </c>
      <c r="I14" s="270" t="s">
        <v>341</v>
      </c>
      <c r="J14" s="270" t="s">
        <v>335</v>
      </c>
      <c r="K14" s="270" t="s">
        <v>342</v>
      </c>
      <c r="L14" s="270" t="s">
        <v>25</v>
      </c>
    </row>
    <row r="15" spans="1:13" ht="19.5" customHeight="1" x14ac:dyDescent="0.15">
      <c r="B15" s="138">
        <v>1</v>
      </c>
      <c r="C15" s="275"/>
      <c r="D15" s="276"/>
      <c r="E15" s="276"/>
      <c r="F15" s="276"/>
      <c r="G15" s="277"/>
      <c r="H15" s="276"/>
      <c r="I15" s="277"/>
      <c r="J15" s="277"/>
      <c r="K15" s="276"/>
      <c r="L15" s="278"/>
    </row>
    <row r="16" spans="1:13" ht="19.5" customHeight="1" x14ac:dyDescent="0.15">
      <c r="B16" s="138">
        <v>2</v>
      </c>
      <c r="C16" s="279"/>
      <c r="D16" s="173"/>
      <c r="E16" s="173"/>
      <c r="F16" s="173"/>
      <c r="G16" s="126"/>
      <c r="H16" s="173"/>
      <c r="I16" s="126"/>
      <c r="J16" s="126"/>
      <c r="K16" s="173"/>
      <c r="L16" s="280"/>
    </row>
    <row r="17" spans="2:12" ht="19.5" customHeight="1" x14ac:dyDescent="0.15">
      <c r="B17" s="138">
        <v>3</v>
      </c>
      <c r="C17" s="279"/>
      <c r="D17" s="173"/>
      <c r="E17" s="173"/>
      <c r="F17" s="173"/>
      <c r="G17" s="126"/>
      <c r="H17" s="173"/>
      <c r="I17" s="126"/>
      <c r="J17" s="126"/>
      <c r="K17" s="173"/>
      <c r="L17" s="280"/>
    </row>
    <row r="18" spans="2:12" ht="19.5" customHeight="1" x14ac:dyDescent="0.15">
      <c r="B18" s="138">
        <v>4</v>
      </c>
      <c r="C18" s="279"/>
      <c r="D18" s="173"/>
      <c r="E18" s="173"/>
      <c r="F18" s="173"/>
      <c r="G18" s="126"/>
      <c r="H18" s="173"/>
      <c r="I18" s="126"/>
      <c r="J18" s="126"/>
      <c r="K18" s="173"/>
      <c r="L18" s="280"/>
    </row>
    <row r="19" spans="2:12" ht="19.5" customHeight="1" x14ac:dyDescent="0.15">
      <c r="B19" s="138">
        <v>5</v>
      </c>
      <c r="C19" s="279"/>
      <c r="D19" s="173"/>
      <c r="E19" s="173"/>
      <c r="F19" s="173"/>
      <c r="G19" s="126"/>
      <c r="H19" s="173"/>
      <c r="I19" s="126"/>
      <c r="J19" s="126"/>
      <c r="K19" s="173"/>
      <c r="L19" s="280"/>
    </row>
    <row r="20" spans="2:12" ht="19.5" customHeight="1" x14ac:dyDescent="0.15">
      <c r="B20" s="138">
        <v>6</v>
      </c>
      <c r="C20" s="279"/>
      <c r="D20" s="173"/>
      <c r="E20" s="173"/>
      <c r="F20" s="173"/>
      <c r="G20" s="126"/>
      <c r="H20" s="173"/>
      <c r="I20" s="126"/>
      <c r="J20" s="126"/>
      <c r="K20" s="173"/>
      <c r="L20" s="280"/>
    </row>
    <row r="21" spans="2:12" ht="19.5" customHeight="1" thickBot="1" x14ac:dyDescent="0.2">
      <c r="B21" s="138">
        <v>7</v>
      </c>
      <c r="C21" s="281"/>
      <c r="D21" s="282"/>
      <c r="E21" s="282"/>
      <c r="F21" s="282"/>
      <c r="G21" s="283"/>
      <c r="H21" s="282"/>
      <c r="I21" s="283"/>
      <c r="J21" s="283"/>
      <c r="K21" s="282"/>
      <c r="L21" s="284"/>
    </row>
    <row r="22" spans="2:12" x14ac:dyDescent="0.15">
      <c r="B22" s="591" t="s">
        <v>125</v>
      </c>
      <c r="C22" s="591"/>
      <c r="D22" s="591"/>
      <c r="E22" s="591"/>
      <c r="F22" s="591"/>
      <c r="G22" s="591"/>
      <c r="H22" s="591"/>
      <c r="I22" s="591"/>
      <c r="J22" s="591"/>
      <c r="K22" s="591"/>
      <c r="L22" s="591"/>
    </row>
    <row r="23" spans="2:12" ht="19.5" customHeight="1" x14ac:dyDescent="0.15">
      <c r="B23" s="564" t="s">
        <v>343</v>
      </c>
      <c r="C23" s="591"/>
      <c r="D23" s="591"/>
      <c r="E23" s="591"/>
      <c r="F23" s="591"/>
      <c r="G23" s="591"/>
      <c r="H23" s="591"/>
      <c r="I23" s="591"/>
      <c r="J23" s="591"/>
      <c r="K23" s="591"/>
      <c r="L23" s="591"/>
    </row>
    <row r="24" spans="2:12" x14ac:dyDescent="0.15">
      <c r="B24" s="10"/>
      <c r="C24" s="10"/>
      <c r="D24" s="10"/>
      <c r="E24" s="10"/>
      <c r="F24" s="10"/>
      <c r="G24" s="10"/>
      <c r="H24" s="10"/>
      <c r="I24" s="10"/>
      <c r="J24" s="10"/>
      <c r="K24" s="10"/>
      <c r="L24" s="10"/>
    </row>
  </sheetData>
  <mergeCells count="25">
    <mergeCell ref="F7:G7"/>
    <mergeCell ref="H7:L7"/>
    <mergeCell ref="K6:L6"/>
    <mergeCell ref="F5:J5"/>
    <mergeCell ref="K1:L1"/>
    <mergeCell ref="F3:G3"/>
    <mergeCell ref="F4:G4"/>
    <mergeCell ref="H3:L3"/>
    <mergeCell ref="H4:L4"/>
    <mergeCell ref="B22:L22"/>
    <mergeCell ref="A1:B1"/>
    <mergeCell ref="A2:M2"/>
    <mergeCell ref="B23:L23"/>
    <mergeCell ref="B12:B13"/>
    <mergeCell ref="C12:C13"/>
    <mergeCell ref="D12:D13"/>
    <mergeCell ref="E12:E13"/>
    <mergeCell ref="F12:F13"/>
    <mergeCell ref="K12:L12"/>
    <mergeCell ref="B10:D10"/>
    <mergeCell ref="E10:L10"/>
    <mergeCell ref="F8:G8"/>
    <mergeCell ref="H8:L8"/>
    <mergeCell ref="F6:G6"/>
    <mergeCell ref="H6:I6"/>
  </mergeCells>
  <phoneticPr fontId="1"/>
  <pageMargins left="0.70866141732283472" right="0.70866141732283472" top="0.74803149606299213" bottom="0.74803149606299213" header="0.31496062992125984" footer="0.31496062992125984"/>
  <pageSetup paperSize="9" scale="75" orientation="landscape" r:id="rId1"/>
  <headerFooter>
    <oddHeader>&amp;R166V1</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C05B0-1084-453D-B9E8-1D7B0EF91D2C}">
  <sheetPr>
    <tabColor theme="7" tint="0.79998168889431442"/>
    <pageSetUpPr fitToPage="1"/>
  </sheetPr>
  <dimension ref="A1:J38"/>
  <sheetViews>
    <sheetView view="pageBreakPreview" zoomScale="85" zoomScaleNormal="100" zoomScaleSheetLayoutView="85" workbookViewId="0">
      <selection activeCell="B18" sqref="B18:D18"/>
    </sheetView>
  </sheetViews>
  <sheetFormatPr defaultColWidth="8.75" defaultRowHeight="13.5" x14ac:dyDescent="0.15"/>
  <cols>
    <col min="1" max="1" width="6.125" style="42" customWidth="1"/>
    <col min="2" max="2" width="6.375" style="42" customWidth="1"/>
    <col min="3" max="3" width="22.25" style="42" customWidth="1"/>
    <col min="4" max="4" width="9.125" style="42" customWidth="1"/>
    <col min="5" max="5" width="16.875" style="42" customWidth="1"/>
    <col min="6" max="6" width="8.5" style="42" customWidth="1"/>
    <col min="7" max="7" width="38.5" style="42" customWidth="1"/>
    <col min="8" max="8" width="6.5" style="42" customWidth="1"/>
    <col min="9" max="16384" width="8.75" style="42"/>
  </cols>
  <sheetData>
    <row r="1" spans="1:8" ht="31.5" customHeight="1" x14ac:dyDescent="0.15">
      <c r="A1" s="588" t="s">
        <v>68</v>
      </c>
      <c r="B1" s="589"/>
      <c r="C1" s="152"/>
    </row>
    <row r="2" spans="1:8" ht="18.600000000000001" customHeight="1" x14ac:dyDescent="0.15">
      <c r="B2" s="221" t="s">
        <v>10</v>
      </c>
      <c r="C2" s="44"/>
    </row>
    <row r="3" spans="1:8" ht="17.45" customHeight="1" x14ac:dyDescent="0.15">
      <c r="B3" s="679" t="s">
        <v>233</v>
      </c>
      <c r="C3" s="679"/>
    </row>
    <row r="4" spans="1:8" ht="32.1" customHeight="1" thickBot="1" x14ac:dyDescent="0.2">
      <c r="A4" s="559" t="s">
        <v>11</v>
      </c>
      <c r="B4" s="559"/>
      <c r="C4" s="559"/>
      <c r="D4" s="559"/>
      <c r="E4" s="559"/>
      <c r="F4" s="559"/>
      <c r="G4" s="559"/>
      <c r="H4" s="559"/>
    </row>
    <row r="5" spans="1:8" ht="23.45" customHeight="1" thickBot="1" x14ac:dyDescent="0.2">
      <c r="B5" s="680" t="s">
        <v>238</v>
      </c>
      <c r="C5" s="537"/>
      <c r="D5" s="681" t="s">
        <v>129</v>
      </c>
      <c r="E5" s="682"/>
      <c r="F5" s="682"/>
      <c r="G5" s="683"/>
    </row>
    <row r="6" spans="1:8" ht="23.45" customHeight="1" thickBot="1" x14ac:dyDescent="0.2">
      <c r="B6" s="680" t="s">
        <v>217</v>
      </c>
      <c r="C6" s="537"/>
      <c r="D6" s="681"/>
      <c r="E6" s="682"/>
      <c r="F6" s="682"/>
      <c r="G6" s="683"/>
    </row>
    <row r="7" spans="1:8" ht="23.45" customHeight="1" thickBot="1" x14ac:dyDescent="0.2">
      <c r="B7" s="537" t="s">
        <v>234</v>
      </c>
      <c r="C7" s="538"/>
      <c r="D7" s="684"/>
      <c r="E7" s="685"/>
      <c r="F7" s="685"/>
      <c r="G7" s="686"/>
    </row>
    <row r="8" spans="1:8" ht="26.45" customHeight="1" thickBot="1" x14ac:dyDescent="0.2">
      <c r="B8" s="537" t="s">
        <v>237</v>
      </c>
      <c r="C8" s="539"/>
      <c r="D8" s="318" t="s">
        <v>219</v>
      </c>
      <c r="E8" s="319"/>
      <c r="F8" s="318" t="s">
        <v>235</v>
      </c>
      <c r="G8" s="320"/>
    </row>
    <row r="9" spans="1:8" ht="31.5" customHeight="1" thickBot="1" x14ac:dyDescent="0.2">
      <c r="B9" s="537" t="s">
        <v>236</v>
      </c>
      <c r="C9" s="538"/>
      <c r="D9" s="684"/>
      <c r="E9" s="685"/>
      <c r="F9" s="685"/>
      <c r="G9" s="686"/>
    </row>
    <row r="10" spans="1:8" ht="35.1" customHeight="1" thickBot="1" x14ac:dyDescent="0.2">
      <c r="B10" s="537" t="s">
        <v>401</v>
      </c>
      <c r="C10" s="538"/>
      <c r="D10" s="676"/>
      <c r="E10" s="677"/>
      <c r="F10" s="677"/>
      <c r="G10" s="678"/>
    </row>
    <row r="11" spans="1:8" s="9" customFormat="1" ht="33.6" customHeight="1" x14ac:dyDescent="0.15">
      <c r="B11" s="687" t="s">
        <v>261</v>
      </c>
      <c r="C11" s="687"/>
      <c r="D11" s="687"/>
      <c r="E11" s="687"/>
      <c r="F11" s="687"/>
      <c r="G11" s="687"/>
      <c r="H11" s="149"/>
    </row>
    <row r="12" spans="1:8" ht="11.45" customHeight="1" x14ac:dyDescent="0.15">
      <c r="B12" s="97"/>
    </row>
    <row r="13" spans="1:8" x14ac:dyDescent="0.15">
      <c r="B13" s="688" t="s">
        <v>12</v>
      </c>
      <c r="C13" s="688"/>
      <c r="D13" s="688"/>
      <c r="E13" s="688"/>
      <c r="F13" s="688"/>
      <c r="G13" s="688"/>
    </row>
    <row r="14" spans="1:8" ht="12" customHeight="1" x14ac:dyDescent="0.15">
      <c r="C14" s="97"/>
    </row>
    <row r="15" spans="1:8" ht="68.25" customHeight="1" x14ac:dyDescent="0.15">
      <c r="B15" s="689" t="s">
        <v>398</v>
      </c>
      <c r="C15" s="689"/>
      <c r="D15" s="689"/>
      <c r="E15" s="689"/>
      <c r="F15" s="689"/>
      <c r="G15" s="689"/>
    </row>
    <row r="16" spans="1:8" ht="25.5" customHeight="1" x14ac:dyDescent="0.15">
      <c r="B16" s="690" t="s">
        <v>241</v>
      </c>
      <c r="C16" s="690"/>
      <c r="D16" s="690"/>
      <c r="E16" s="690"/>
      <c r="F16" s="690"/>
      <c r="G16" s="690"/>
    </row>
    <row r="17" spans="2:10" ht="53.1" customHeight="1" thickBot="1" x14ac:dyDescent="0.2">
      <c r="B17" s="680" t="s">
        <v>18</v>
      </c>
      <c r="C17" s="680"/>
      <c r="D17" s="680"/>
      <c r="E17" s="680" t="s">
        <v>239</v>
      </c>
      <c r="F17" s="680"/>
      <c r="G17" s="680"/>
    </row>
    <row r="18" spans="2:10" ht="32.1" customHeight="1" x14ac:dyDescent="0.15">
      <c r="B18" s="691" t="s">
        <v>436</v>
      </c>
      <c r="C18" s="692"/>
      <c r="D18" s="692"/>
      <c r="E18" s="693"/>
      <c r="F18" s="693"/>
      <c r="G18" s="694"/>
    </row>
    <row r="19" spans="2:10" ht="32.1" customHeight="1" x14ac:dyDescent="0.15">
      <c r="B19" s="695" t="s">
        <v>437</v>
      </c>
      <c r="C19" s="696"/>
      <c r="D19" s="696"/>
      <c r="E19" s="404"/>
      <c r="F19" s="404"/>
      <c r="G19" s="393"/>
    </row>
    <row r="20" spans="2:10" ht="32.1" customHeight="1" x14ac:dyDescent="0.15">
      <c r="B20" s="695" t="s">
        <v>438</v>
      </c>
      <c r="C20" s="696"/>
      <c r="D20" s="696"/>
      <c r="E20" s="404"/>
      <c r="F20" s="404"/>
      <c r="G20" s="393"/>
    </row>
    <row r="21" spans="2:10" ht="32.1" customHeight="1" x14ac:dyDescent="0.15">
      <c r="B21" s="695" t="s">
        <v>439</v>
      </c>
      <c r="C21" s="696"/>
      <c r="D21" s="696"/>
      <c r="E21" s="404"/>
      <c r="F21" s="404"/>
      <c r="G21" s="393"/>
    </row>
    <row r="22" spans="2:10" ht="32.1" customHeight="1" x14ac:dyDescent="0.15">
      <c r="B22" s="695" t="s">
        <v>440</v>
      </c>
      <c r="C22" s="696"/>
      <c r="D22" s="696"/>
      <c r="E22" s="404"/>
      <c r="F22" s="404"/>
      <c r="G22" s="393"/>
    </row>
    <row r="23" spans="2:10" ht="55.5" customHeight="1" thickBot="1" x14ac:dyDescent="0.2">
      <c r="B23" s="700" t="s">
        <v>441</v>
      </c>
      <c r="C23" s="701"/>
      <c r="D23" s="701"/>
      <c r="E23" s="702"/>
      <c r="F23" s="702"/>
      <c r="G23" s="703"/>
    </row>
    <row r="24" spans="2:10" ht="41.1" customHeight="1" x14ac:dyDescent="0.15">
      <c r="B24" s="704" t="s">
        <v>13</v>
      </c>
      <c r="C24" s="704"/>
      <c r="D24" s="704"/>
      <c r="E24" s="704"/>
      <c r="F24" s="704"/>
      <c r="G24" s="704"/>
    </row>
    <row r="25" spans="2:10" ht="63.6" customHeight="1" x14ac:dyDescent="0.15">
      <c r="B25" s="705" t="s">
        <v>240</v>
      </c>
      <c r="C25" s="705"/>
      <c r="D25" s="705"/>
      <c r="E25" s="705"/>
      <c r="F25" s="705"/>
      <c r="G25" s="705"/>
    </row>
    <row r="26" spans="2:10" ht="29.45" customHeight="1" thickBot="1" x14ac:dyDescent="0.2">
      <c r="B26" s="706" t="s">
        <v>242</v>
      </c>
      <c r="C26" s="706"/>
      <c r="D26" s="706"/>
      <c r="E26" s="706"/>
      <c r="F26" s="706"/>
      <c r="G26" s="706"/>
    </row>
    <row r="27" spans="2:10" s="153" customFormat="1" ht="24" customHeight="1" x14ac:dyDescent="0.15">
      <c r="B27" s="707" t="s">
        <v>442</v>
      </c>
      <c r="C27" s="708"/>
      <c r="D27" s="708"/>
      <c r="E27" s="708"/>
      <c r="F27" s="708"/>
      <c r="G27" s="709"/>
    </row>
    <row r="28" spans="2:10" s="153" customFormat="1" ht="31.5" customHeight="1" x14ac:dyDescent="0.15">
      <c r="B28" s="710" t="s">
        <v>443</v>
      </c>
      <c r="C28" s="711" t="s">
        <v>49</v>
      </c>
      <c r="D28" s="711"/>
      <c r="E28" s="711"/>
      <c r="F28" s="711"/>
      <c r="G28" s="712"/>
    </row>
    <row r="29" spans="2:10" s="153" customFormat="1" ht="42" customHeight="1" x14ac:dyDescent="0.15">
      <c r="B29" s="697" t="s">
        <v>444</v>
      </c>
      <c r="C29" s="698" t="s">
        <v>50</v>
      </c>
      <c r="D29" s="698"/>
      <c r="E29" s="698"/>
      <c r="F29" s="698"/>
      <c r="G29" s="699"/>
    </row>
    <row r="30" spans="2:10" ht="30" customHeight="1" x14ac:dyDescent="0.15">
      <c r="B30" s="385"/>
      <c r="C30" s="718" t="s">
        <v>432</v>
      </c>
      <c r="D30" s="718"/>
      <c r="E30" s="718"/>
      <c r="F30" s="718"/>
      <c r="G30" s="719"/>
    </row>
    <row r="31" spans="2:10" ht="39.950000000000003" customHeight="1" thickBot="1" x14ac:dyDescent="0.2">
      <c r="B31" s="386"/>
      <c r="C31" s="720" t="s">
        <v>433</v>
      </c>
      <c r="D31" s="720"/>
      <c r="E31" s="720"/>
      <c r="F31" s="720"/>
      <c r="G31" s="721"/>
    </row>
    <row r="32" spans="2:10" ht="30" customHeight="1" thickBot="1" x14ac:dyDescent="0.2">
      <c r="B32" s="387"/>
      <c r="C32" s="720" t="s">
        <v>434</v>
      </c>
      <c r="D32" s="720"/>
      <c r="E32" s="720"/>
      <c r="F32" s="720"/>
      <c r="G32" s="721"/>
      <c r="J32" s="299"/>
    </row>
    <row r="33" spans="2:7" ht="15" customHeight="1" x14ac:dyDescent="0.15">
      <c r="B33" s="386"/>
      <c r="C33" s="713" t="s">
        <v>431</v>
      </c>
      <c r="D33" s="713"/>
      <c r="E33" s="713"/>
      <c r="F33" s="713"/>
      <c r="G33" s="714"/>
    </row>
    <row r="34" spans="2:7" ht="19.5" customHeight="1" x14ac:dyDescent="0.15">
      <c r="B34" s="386"/>
      <c r="C34" s="713" t="s">
        <v>14</v>
      </c>
      <c r="D34" s="713"/>
      <c r="E34" s="713"/>
      <c r="F34" s="713"/>
      <c r="G34" s="714"/>
    </row>
    <row r="35" spans="2:7" ht="19.5" customHeight="1" x14ac:dyDescent="0.15">
      <c r="B35" s="386"/>
      <c r="C35" s="713" t="s">
        <v>15</v>
      </c>
      <c r="D35" s="713"/>
      <c r="E35" s="713"/>
      <c r="F35" s="713"/>
      <c r="G35" s="714"/>
    </row>
    <row r="36" spans="2:7" ht="19.5" customHeight="1" x14ac:dyDescent="0.15">
      <c r="B36" s="386"/>
      <c r="C36" s="713" t="s">
        <v>16</v>
      </c>
      <c r="D36" s="713"/>
      <c r="E36" s="713"/>
      <c r="F36" s="713"/>
      <c r="G36" s="714"/>
    </row>
    <row r="37" spans="2:7" ht="30" customHeight="1" x14ac:dyDescent="0.15">
      <c r="B37" s="386"/>
      <c r="C37" s="713" t="s">
        <v>17</v>
      </c>
      <c r="D37" s="713"/>
      <c r="E37" s="713"/>
      <c r="F37" s="713"/>
      <c r="G37" s="714"/>
    </row>
    <row r="38" spans="2:7" s="153" customFormat="1" ht="39" customHeight="1" thickBot="1" x14ac:dyDescent="0.2">
      <c r="B38" s="715" t="s">
        <v>445</v>
      </c>
      <c r="C38" s="716"/>
      <c r="D38" s="716"/>
      <c r="E38" s="716"/>
      <c r="F38" s="716"/>
      <c r="G38" s="717"/>
    </row>
  </sheetData>
  <mergeCells count="47">
    <mergeCell ref="C36:G36"/>
    <mergeCell ref="C37:G37"/>
    <mergeCell ref="B38:G38"/>
    <mergeCell ref="C30:G30"/>
    <mergeCell ref="C31:G31"/>
    <mergeCell ref="C32:G32"/>
    <mergeCell ref="C33:G33"/>
    <mergeCell ref="C34:G34"/>
    <mergeCell ref="C35:G35"/>
    <mergeCell ref="B29:G29"/>
    <mergeCell ref="B21:D21"/>
    <mergeCell ref="E21:G21"/>
    <mergeCell ref="B22:D22"/>
    <mergeCell ref="E22:G22"/>
    <mergeCell ref="B23:D23"/>
    <mergeCell ref="E23:G23"/>
    <mergeCell ref="B24:G24"/>
    <mergeCell ref="B25:G25"/>
    <mergeCell ref="B26:G26"/>
    <mergeCell ref="B27:G27"/>
    <mergeCell ref="B28:G28"/>
    <mergeCell ref="B18:D18"/>
    <mergeCell ref="E18:G18"/>
    <mergeCell ref="B19:D19"/>
    <mergeCell ref="E19:G19"/>
    <mergeCell ref="B20:D20"/>
    <mergeCell ref="E20:G20"/>
    <mergeCell ref="B11:G11"/>
    <mergeCell ref="B13:G13"/>
    <mergeCell ref="B15:G15"/>
    <mergeCell ref="B16:G16"/>
    <mergeCell ref="B17:D17"/>
    <mergeCell ref="E17:G17"/>
    <mergeCell ref="B10:C10"/>
    <mergeCell ref="D10:G10"/>
    <mergeCell ref="A1:B1"/>
    <mergeCell ref="B3:C3"/>
    <mergeCell ref="A4:H4"/>
    <mergeCell ref="B5:C5"/>
    <mergeCell ref="D5:G5"/>
    <mergeCell ref="B6:C6"/>
    <mergeCell ref="D6:G6"/>
    <mergeCell ref="B7:C7"/>
    <mergeCell ref="D7:G7"/>
    <mergeCell ref="B8:C8"/>
    <mergeCell ref="B9:C9"/>
    <mergeCell ref="D9:G9"/>
  </mergeCells>
  <phoneticPr fontId="1"/>
  <pageMargins left="0.59055118110236227" right="0" top="0.74803149606299213" bottom="0.39370078740157483" header="0.31496062992125984" footer="0.31496062992125984"/>
  <pageSetup paperSize="9" scale="70" orientation="portrait" r:id="rId1"/>
  <headerFooter>
    <oddHeader>&amp;R166V1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xdr:col>
                    <xdr:colOff>0</xdr:colOff>
                    <xdr:row>17</xdr:row>
                    <xdr:rowOff>57150</xdr:rowOff>
                  </from>
                  <to>
                    <xdr:col>1</xdr:col>
                    <xdr:colOff>209550</xdr:colOff>
                    <xdr:row>17</xdr:row>
                    <xdr:rowOff>295275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1</xdr:col>
                    <xdr:colOff>0</xdr:colOff>
                    <xdr:row>18</xdr:row>
                    <xdr:rowOff>57150</xdr:rowOff>
                  </from>
                  <to>
                    <xdr:col>1</xdr:col>
                    <xdr:colOff>209550</xdr:colOff>
                    <xdr:row>18</xdr:row>
                    <xdr:rowOff>295275</xdr:rowOff>
                  </to>
                </anchor>
              </controlPr>
            </control>
          </mc:Choice>
        </mc:AlternateContent>
        <mc:AlternateContent xmlns:mc="http://schemas.openxmlformats.org/markup-compatibility/2006">
          <mc:Choice Requires="x14">
            <control shapeId="65539" r:id="rId6" name="Check Box 3">
              <controlPr defaultSize="0" autoFill="0" autoLine="0" autoPict="0">
                <anchor moveWithCells="1">
                  <from>
                    <xdr:col>0</xdr:col>
                    <xdr:colOff>457200</xdr:colOff>
                    <xdr:row>19</xdr:row>
                    <xdr:rowOff>76200</xdr:rowOff>
                  </from>
                  <to>
                    <xdr:col>1</xdr:col>
                    <xdr:colOff>200025</xdr:colOff>
                    <xdr:row>19</xdr:row>
                    <xdr:rowOff>314325</xdr:rowOff>
                  </to>
                </anchor>
              </controlPr>
            </control>
          </mc:Choice>
        </mc:AlternateContent>
        <mc:AlternateContent xmlns:mc="http://schemas.openxmlformats.org/markup-compatibility/2006">
          <mc:Choice Requires="x14">
            <control shapeId="65540" r:id="rId7" name="Check Box 4">
              <controlPr defaultSize="0" autoFill="0" autoLine="0" autoPict="0">
                <anchor moveWithCells="1">
                  <from>
                    <xdr:col>1</xdr:col>
                    <xdr:colOff>0</xdr:colOff>
                    <xdr:row>20</xdr:row>
                    <xdr:rowOff>76200</xdr:rowOff>
                  </from>
                  <to>
                    <xdr:col>1</xdr:col>
                    <xdr:colOff>209550</xdr:colOff>
                    <xdr:row>20</xdr:row>
                    <xdr:rowOff>314325</xdr:rowOff>
                  </to>
                </anchor>
              </controlPr>
            </control>
          </mc:Choice>
        </mc:AlternateContent>
        <mc:AlternateContent xmlns:mc="http://schemas.openxmlformats.org/markup-compatibility/2006">
          <mc:Choice Requires="x14">
            <control shapeId="65541" r:id="rId8" name="Check Box 5">
              <controlPr defaultSize="0" autoFill="0" autoLine="0" autoPict="0">
                <anchor moveWithCells="1">
                  <from>
                    <xdr:col>1</xdr:col>
                    <xdr:colOff>0</xdr:colOff>
                    <xdr:row>21</xdr:row>
                    <xdr:rowOff>85725</xdr:rowOff>
                  </from>
                  <to>
                    <xdr:col>1</xdr:col>
                    <xdr:colOff>209550</xdr:colOff>
                    <xdr:row>21</xdr:row>
                    <xdr:rowOff>323850</xdr:rowOff>
                  </to>
                </anchor>
              </controlPr>
            </control>
          </mc:Choice>
        </mc:AlternateContent>
        <mc:AlternateContent xmlns:mc="http://schemas.openxmlformats.org/markup-compatibility/2006">
          <mc:Choice Requires="x14">
            <control shapeId="65542" r:id="rId9" name="Check Box 6">
              <controlPr defaultSize="0" autoFill="0" autoLine="0" autoPict="0">
                <anchor moveWithCells="1">
                  <from>
                    <xdr:col>1</xdr:col>
                    <xdr:colOff>28575</xdr:colOff>
                    <xdr:row>37</xdr:row>
                    <xdr:rowOff>104775</xdr:rowOff>
                  </from>
                  <to>
                    <xdr:col>1</xdr:col>
                    <xdr:colOff>238125</xdr:colOff>
                    <xdr:row>37</xdr:row>
                    <xdr:rowOff>342900</xdr:rowOff>
                  </to>
                </anchor>
              </controlPr>
            </control>
          </mc:Choice>
        </mc:AlternateContent>
        <mc:AlternateContent xmlns:mc="http://schemas.openxmlformats.org/markup-compatibility/2006">
          <mc:Choice Requires="x14">
            <control shapeId="65543" r:id="rId10" name="Check Box 7">
              <controlPr defaultSize="0" autoFill="0" autoLine="0" autoPict="0">
                <anchor moveWithCells="1">
                  <from>
                    <xdr:col>0</xdr:col>
                    <xdr:colOff>457200</xdr:colOff>
                    <xdr:row>22</xdr:row>
                    <xdr:rowOff>228600</xdr:rowOff>
                  </from>
                  <to>
                    <xdr:col>1</xdr:col>
                    <xdr:colOff>200025</xdr:colOff>
                    <xdr:row>22</xdr:row>
                    <xdr:rowOff>466725</xdr:rowOff>
                  </to>
                </anchor>
              </controlPr>
            </control>
          </mc:Choice>
        </mc:AlternateContent>
        <mc:AlternateContent xmlns:mc="http://schemas.openxmlformats.org/markup-compatibility/2006">
          <mc:Choice Requires="x14">
            <control shapeId="65544" r:id="rId11" name="Check Box 8">
              <controlPr defaultSize="0" autoFill="0" autoLine="0" autoPict="0">
                <anchor moveWithCells="1">
                  <from>
                    <xdr:col>1</xdr:col>
                    <xdr:colOff>28575</xdr:colOff>
                    <xdr:row>27</xdr:row>
                    <xdr:rowOff>371475</xdr:rowOff>
                  </from>
                  <to>
                    <xdr:col>1</xdr:col>
                    <xdr:colOff>238125</xdr:colOff>
                    <xdr:row>28</xdr:row>
                    <xdr:rowOff>209550</xdr:rowOff>
                  </to>
                </anchor>
              </controlPr>
            </control>
          </mc:Choice>
        </mc:AlternateContent>
        <mc:AlternateContent xmlns:mc="http://schemas.openxmlformats.org/markup-compatibility/2006">
          <mc:Choice Requires="x14">
            <control shapeId="65545" r:id="rId12" name="Check Box 9">
              <controlPr defaultSize="0" autoFill="0" autoLine="0" autoPict="0">
                <anchor moveWithCells="1">
                  <from>
                    <xdr:col>1</xdr:col>
                    <xdr:colOff>9525</xdr:colOff>
                    <xdr:row>26</xdr:row>
                    <xdr:rowOff>276225</xdr:rowOff>
                  </from>
                  <to>
                    <xdr:col>1</xdr:col>
                    <xdr:colOff>219075</xdr:colOff>
                    <xdr:row>27</xdr:row>
                    <xdr:rowOff>219075</xdr:rowOff>
                  </to>
                </anchor>
              </controlPr>
            </control>
          </mc:Choice>
        </mc:AlternateContent>
        <mc:AlternateContent xmlns:mc="http://schemas.openxmlformats.org/markup-compatibility/2006">
          <mc:Choice Requires="x14">
            <control shapeId="65546" r:id="rId13" name="Check Box 10">
              <controlPr defaultSize="0" autoFill="0" autoLine="0" autoPict="0">
                <anchor moveWithCells="1">
                  <from>
                    <xdr:col>1</xdr:col>
                    <xdr:colOff>0</xdr:colOff>
                    <xdr:row>26</xdr:row>
                    <xdr:rowOff>28575</xdr:rowOff>
                  </from>
                  <to>
                    <xdr:col>1</xdr:col>
                    <xdr:colOff>209550</xdr:colOff>
                    <xdr:row>26</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8F209-6047-4B3C-819A-E58EECE9EC8C}">
  <sheetPr>
    <tabColor theme="7" tint="0.79998168889431442"/>
  </sheetPr>
  <dimension ref="A1:J18"/>
  <sheetViews>
    <sheetView view="pageBreakPreview" zoomScale="85" zoomScaleNormal="100" zoomScaleSheetLayoutView="85" workbookViewId="0">
      <selection activeCell="A2" sqref="A2:J2"/>
    </sheetView>
  </sheetViews>
  <sheetFormatPr defaultColWidth="8.75" defaultRowHeight="13.5" x14ac:dyDescent="0.15"/>
  <cols>
    <col min="1" max="1" width="4.375" style="42" customWidth="1"/>
    <col min="2" max="3" width="8.5" style="42" customWidth="1"/>
    <col min="4" max="4" width="10.375" style="42" customWidth="1"/>
    <col min="5" max="5" width="8.5" style="42" customWidth="1"/>
    <col min="6" max="6" width="12.5" style="42" customWidth="1"/>
    <col min="7" max="7" width="10.125" style="42" customWidth="1"/>
    <col min="8" max="8" width="7.75" style="42" customWidth="1"/>
    <col min="9" max="9" width="23.875" style="42" customWidth="1"/>
    <col min="10" max="10" width="3.25" style="6" customWidth="1"/>
    <col min="11" max="16384" width="8.75" style="6"/>
  </cols>
  <sheetData>
    <row r="1" spans="1:10" ht="21.95" customHeight="1" x14ac:dyDescent="0.15">
      <c r="A1" s="745" t="s">
        <v>232</v>
      </c>
      <c r="B1" s="746"/>
      <c r="H1" s="743" t="s">
        <v>113</v>
      </c>
      <c r="I1" s="743"/>
    </row>
    <row r="2" spans="1:10" s="1" customFormat="1" ht="27" customHeight="1" thickBot="1" x14ac:dyDescent="0.2">
      <c r="A2" s="744" t="s">
        <v>231</v>
      </c>
      <c r="B2" s="744"/>
      <c r="C2" s="744"/>
      <c r="D2" s="744"/>
      <c r="E2" s="744"/>
      <c r="F2" s="744"/>
      <c r="G2" s="744"/>
      <c r="H2" s="744"/>
      <c r="I2" s="744"/>
      <c r="J2" s="744"/>
    </row>
    <row r="3" spans="1:10" s="1" customFormat="1" ht="17.100000000000001" customHeight="1" thickBot="1" x14ac:dyDescent="0.2">
      <c r="A3" s="150"/>
      <c r="B3" s="102"/>
      <c r="C3" s="102"/>
      <c r="D3" s="592" t="s">
        <v>349</v>
      </c>
      <c r="E3" s="583"/>
      <c r="F3" s="605" t="s">
        <v>129</v>
      </c>
      <c r="G3" s="606"/>
      <c r="H3" s="606"/>
      <c r="I3" s="607"/>
    </row>
    <row r="4" spans="1:10" s="1" customFormat="1" ht="17.100000000000001" customHeight="1" thickBot="1" x14ac:dyDescent="0.2">
      <c r="A4" s="102"/>
      <c r="B4" s="102"/>
      <c r="C4" s="102"/>
      <c r="D4" s="592" t="s">
        <v>217</v>
      </c>
      <c r="E4" s="583"/>
      <c r="F4" s="535"/>
      <c r="G4" s="549"/>
      <c r="H4" s="549"/>
      <c r="I4" s="536"/>
    </row>
    <row r="5" spans="1:10" s="1" customFormat="1" ht="24" customHeight="1" thickBot="1" x14ac:dyDescent="0.2">
      <c r="A5" s="9"/>
      <c r="B5" s="102"/>
      <c r="C5" s="102"/>
      <c r="D5" s="586" t="s">
        <v>307</v>
      </c>
      <c r="E5" s="586"/>
      <c r="F5" s="586"/>
      <c r="G5" s="586"/>
      <c r="H5" s="586"/>
      <c r="I5" s="586"/>
    </row>
    <row r="6" spans="1:10" s="1" customFormat="1" ht="18" customHeight="1" thickBot="1" x14ac:dyDescent="0.2">
      <c r="A6" s="9"/>
      <c r="B6" s="102"/>
      <c r="C6" s="102"/>
      <c r="D6" s="592" t="s">
        <v>218</v>
      </c>
      <c r="E6" s="583"/>
      <c r="F6" s="535"/>
      <c r="G6" s="536"/>
      <c r="H6" s="286" t="s">
        <v>219</v>
      </c>
      <c r="I6" s="131"/>
    </row>
    <row r="7" spans="1:10" s="1" customFormat="1" ht="26.1" customHeight="1" thickBot="1" x14ac:dyDescent="0.2">
      <c r="A7" s="9"/>
      <c r="B7" s="102"/>
      <c r="C7" s="102"/>
      <c r="D7" s="592" t="s">
        <v>235</v>
      </c>
      <c r="E7" s="583"/>
      <c r="F7" s="535"/>
      <c r="G7" s="549"/>
      <c r="H7" s="549"/>
      <c r="I7" s="536"/>
    </row>
    <row r="8" spans="1:10" s="1" customFormat="1" ht="36" customHeight="1" thickBot="1" x14ac:dyDescent="0.2">
      <c r="A8" s="151"/>
      <c r="B8" s="102"/>
      <c r="C8" s="102"/>
      <c r="D8" s="592" t="s">
        <v>372</v>
      </c>
      <c r="E8" s="583"/>
      <c r="F8" s="535"/>
      <c r="G8" s="549"/>
      <c r="H8" s="549"/>
      <c r="I8" s="536"/>
    </row>
    <row r="9" spans="1:10" ht="14.25" thickBot="1" x14ac:dyDescent="0.2">
      <c r="A9" s="9"/>
      <c r="B9" s="102"/>
      <c r="C9" s="102"/>
      <c r="D9" s="136"/>
      <c r="E9" s="136"/>
      <c r="F9" s="127"/>
      <c r="G9" s="127"/>
      <c r="H9" s="127"/>
      <c r="I9" s="127"/>
    </row>
    <row r="10" spans="1:10" ht="27.95" customHeight="1" thickBot="1" x14ac:dyDescent="0.2">
      <c r="A10" s="9"/>
      <c r="B10" s="722" t="s">
        <v>206</v>
      </c>
      <c r="C10" s="722"/>
      <c r="D10" s="723"/>
      <c r="E10" s="724"/>
      <c r="F10" s="725"/>
      <c r="G10" s="725"/>
      <c r="H10" s="725"/>
      <c r="I10" s="726"/>
    </row>
    <row r="11" spans="1:10" ht="13.5" customHeight="1" x14ac:dyDescent="0.15">
      <c r="A11" s="9"/>
      <c r="B11" s="139"/>
      <c r="C11" s="139"/>
      <c r="D11" s="139"/>
      <c r="E11" s="139"/>
      <c r="F11" s="139"/>
      <c r="G11" s="139"/>
      <c r="H11" s="139"/>
      <c r="I11" s="139"/>
    </row>
    <row r="12" spans="1:10" ht="24" customHeight="1" thickBot="1" x14ac:dyDescent="0.2">
      <c r="A12" s="9"/>
      <c r="B12" s="722" t="s">
        <v>192</v>
      </c>
      <c r="C12" s="722"/>
      <c r="D12" s="722"/>
      <c r="E12" s="734" t="s">
        <v>140</v>
      </c>
      <c r="F12" s="735"/>
      <c r="G12" s="735"/>
      <c r="H12" s="735"/>
      <c r="I12" s="736"/>
    </row>
    <row r="13" spans="1:10" ht="57" customHeight="1" x14ac:dyDescent="0.15">
      <c r="A13" s="9"/>
      <c r="B13" s="727" t="s">
        <v>224</v>
      </c>
      <c r="C13" s="727"/>
      <c r="D13" s="728"/>
      <c r="E13" s="729"/>
      <c r="F13" s="730"/>
      <c r="G13" s="731"/>
      <c r="H13" s="732" t="s">
        <v>197</v>
      </c>
      <c r="I13" s="733"/>
    </row>
    <row r="14" spans="1:10" ht="57" customHeight="1" x14ac:dyDescent="0.15">
      <c r="A14" s="9"/>
      <c r="B14" s="727" t="s">
        <v>199</v>
      </c>
      <c r="C14" s="727"/>
      <c r="D14" s="728"/>
      <c r="E14" s="740"/>
      <c r="F14" s="741"/>
      <c r="G14" s="742"/>
      <c r="H14" s="732" t="s">
        <v>193</v>
      </c>
      <c r="I14" s="733"/>
    </row>
    <row r="15" spans="1:10" ht="57" customHeight="1" x14ac:dyDescent="0.15">
      <c r="A15" s="9"/>
      <c r="B15" s="727" t="s">
        <v>425</v>
      </c>
      <c r="C15" s="727"/>
      <c r="D15" s="728"/>
      <c r="E15" s="740"/>
      <c r="F15" s="741"/>
      <c r="G15" s="742"/>
      <c r="H15" s="732" t="s">
        <v>195</v>
      </c>
      <c r="I15" s="733"/>
    </row>
    <row r="16" spans="1:10" ht="57" customHeight="1" thickBot="1" x14ac:dyDescent="0.2">
      <c r="A16" s="9"/>
      <c r="B16" s="727" t="s">
        <v>196</v>
      </c>
      <c r="C16" s="727"/>
      <c r="D16" s="728"/>
      <c r="E16" s="737"/>
      <c r="F16" s="738"/>
      <c r="G16" s="739"/>
      <c r="H16" s="732" t="s">
        <v>194</v>
      </c>
      <c r="I16" s="733"/>
    </row>
    <row r="17" spans="1:9" x14ac:dyDescent="0.15">
      <c r="A17" s="9"/>
      <c r="B17" s="9"/>
      <c r="C17" s="9"/>
      <c r="D17" s="9"/>
      <c r="E17" s="9"/>
      <c r="F17" s="9"/>
      <c r="G17" s="9"/>
      <c r="H17" s="9"/>
      <c r="I17" s="9"/>
    </row>
    <row r="18" spans="1:9" x14ac:dyDescent="0.15">
      <c r="A18" s="9"/>
      <c r="B18" s="9"/>
      <c r="C18" s="9"/>
      <c r="D18" s="9"/>
      <c r="E18" s="9"/>
      <c r="F18" s="9"/>
      <c r="G18" s="9"/>
      <c r="H18" s="9"/>
      <c r="I18" s="9"/>
    </row>
  </sheetData>
  <mergeCells count="30">
    <mergeCell ref="H1:I1"/>
    <mergeCell ref="D3:E3"/>
    <mergeCell ref="F3:I3"/>
    <mergeCell ref="D4:E4"/>
    <mergeCell ref="A2:J2"/>
    <mergeCell ref="A1:B1"/>
    <mergeCell ref="B16:D16"/>
    <mergeCell ref="E16:G16"/>
    <mergeCell ref="H16:I16"/>
    <mergeCell ref="B14:D14"/>
    <mergeCell ref="E14:G14"/>
    <mergeCell ref="H14:I14"/>
    <mergeCell ref="B15:D15"/>
    <mergeCell ref="E15:G15"/>
    <mergeCell ref="H15:I15"/>
    <mergeCell ref="B12:D12"/>
    <mergeCell ref="B13:D13"/>
    <mergeCell ref="E13:G13"/>
    <mergeCell ref="H13:I13"/>
    <mergeCell ref="E12:I12"/>
    <mergeCell ref="D8:E8"/>
    <mergeCell ref="F8:I8"/>
    <mergeCell ref="B10:D10"/>
    <mergeCell ref="E10:I10"/>
    <mergeCell ref="F4:I4"/>
    <mergeCell ref="D5:I5"/>
    <mergeCell ref="D6:E6"/>
    <mergeCell ref="F6:G6"/>
    <mergeCell ref="D7:E7"/>
    <mergeCell ref="F7:I7"/>
  </mergeCells>
  <phoneticPr fontId="1"/>
  <pageMargins left="0.70866141732283472" right="0.70866141732283472" top="0.74803149606299213" bottom="0.74803149606299213" header="0.31496062992125984" footer="0.31496062992125984"/>
  <pageSetup paperSize="9" scale="91" orientation="portrait" r:id="rId1"/>
  <headerFooter>
    <oddHeader>&amp;R166V1</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①Attached Certificate (cover)</vt:lpstr>
      <vt:lpstr>②Attached Certificate</vt:lpstr>
      <vt:lpstr>③Form1</vt:lpstr>
      <vt:lpstr>④Form2</vt:lpstr>
      <vt:lpstr>⑤Form3</vt:lpstr>
      <vt:lpstr>⑥Form4</vt:lpstr>
      <vt:lpstr>⓻Form5</vt:lpstr>
      <vt:lpstr>⑧Form6</vt:lpstr>
      <vt:lpstr>⑨Form7 </vt:lpstr>
      <vt:lpstr>⑩Form8</vt:lpstr>
      <vt:lpstr>⑪Form9</vt:lpstr>
      <vt:lpstr>⑬Form10</vt:lpstr>
      <vt:lpstr>'①Attached Certificate (cover)'!Print_Area</vt:lpstr>
      <vt:lpstr>'②Attached Certificate'!Print_Area</vt:lpstr>
      <vt:lpstr>③Form1!Print_Area</vt:lpstr>
      <vt:lpstr>④Form2!Print_Area</vt:lpstr>
      <vt:lpstr>⑤Form3!Print_Area</vt:lpstr>
      <vt:lpstr>⑥Form4!Print_Area</vt:lpstr>
      <vt:lpstr>'⓻Form5'!Print_Area</vt:lpstr>
      <vt:lpstr>⑧Form6!Print_Area</vt:lpstr>
      <vt:lpstr>'⑨Form7 '!Print_Area</vt:lpstr>
      <vt:lpstr>⑩Form8!Print_Area</vt:lpstr>
      <vt:lpstr>⑪Form9!Print_Area</vt:lpstr>
      <vt:lpstr>⑬Form10!Print_Area</vt:lpstr>
      <vt:lpstr>'②Attached Certificate'!Print_Titles</vt:lpstr>
      <vt:lpstr>③Form1!Print_Titles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2025-05-19T00:27:55Z</cp:lastPrinted>
  <dcterms:created xsi:type="dcterms:W3CDTF">2016-07-04T05:42:56Z</dcterms:created>
  <dcterms:modified xsi:type="dcterms:W3CDTF">2025-06-27T00:47:18Z</dcterms:modified>
</cp:coreProperties>
</file>