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G:\共有ドライブ\●エコマーク事業部5\◎個別商品分野別基準策定委員会\2023_清掃用資材\委員会委嘱・日程調整・開催・謝金\03 委員会開催・解説書\20241025_プレスリリース、パブコメ募集\付属証明書・添付証明書案\167V1_B\"/>
    </mc:Choice>
  </mc:AlternateContent>
  <xr:revisionPtr revIDLastSave="0" documentId="13_ncr:1_{D36F6E8C-B72D-479D-809D-ACB7436DC606}" xr6:coauthVersionLast="47" xr6:coauthVersionMax="47" xr10:uidLastSave="{00000000-0000-0000-0000-000000000000}"/>
  <bookViews>
    <workbookView xWindow="-120" yWindow="-16320" windowWidth="29040" windowHeight="15840" firstSheet="1" activeTab="3" xr2:uid="{00000000-000D-0000-FFFF-FFFF00000000}"/>
  </bookViews>
  <sheets>
    <sheet name="記入表C-1(未利用・リサイクル繊維 区分⑦～⑪)" sheetId="1" r:id="rId1"/>
    <sheet name="記入表C-1(バイオマス合成繊維 区分⑫) " sheetId="2" r:id="rId2"/>
    <sheet name="記入表C-1(セルロース系化学繊維 区分⑬)" sheetId="4" r:id="rId3"/>
    <sheet name="記入表C-1(回収システム)" sheetId="3" r:id="rId4"/>
  </sheets>
  <definedNames>
    <definedName name="_xlnm.Print_Area" localSheetId="2">'記入表C-1(セルロース系化学繊維 区分⑬)'!$A$1:$L$52</definedName>
    <definedName name="_xlnm.Print_Area" localSheetId="1">'記入表C-1(バイオマス合成繊維 区分⑫) '!$A$1:$L$57</definedName>
    <definedName name="_xlnm.Print_Area" localSheetId="3">'記入表C-1(回収システム)'!$A$1:$L$56</definedName>
    <definedName name="_xlnm.Print_Area" localSheetId="0">'記入表C-1(未利用・リサイクル繊維 区分⑦～⑪)'!$A$1:$L$57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" i="4" l="1"/>
  <c r="J45" i="4" s="1"/>
  <c r="L33" i="4"/>
  <c r="D38" i="4" s="1"/>
  <c r="L26" i="4"/>
  <c r="I31" i="4" s="1"/>
  <c r="L19" i="4"/>
  <c r="J24" i="4" s="1"/>
  <c r="L12" i="4"/>
  <c r="E17" i="4" s="1"/>
  <c r="C24" i="4" l="1"/>
  <c r="E38" i="4"/>
  <c r="G38" i="4"/>
  <c r="D24" i="4"/>
  <c r="E24" i="4"/>
  <c r="F38" i="4"/>
  <c r="G24" i="4"/>
  <c r="I38" i="4"/>
  <c r="F24" i="4"/>
  <c r="H24" i="4"/>
  <c r="C17" i="4"/>
  <c r="I24" i="4"/>
  <c r="C45" i="4"/>
  <c r="K40" i="4" s="1"/>
  <c r="D45" i="4"/>
  <c r="F45" i="4"/>
  <c r="D17" i="4"/>
  <c r="C31" i="4"/>
  <c r="H38" i="4"/>
  <c r="E45" i="4"/>
  <c r="E31" i="4"/>
  <c r="J38" i="4"/>
  <c r="G45" i="4"/>
  <c r="J31" i="4"/>
  <c r="D31" i="4"/>
  <c r="F31" i="4"/>
  <c r="C38" i="4"/>
  <c r="H45" i="4"/>
  <c r="G31" i="4"/>
  <c r="I45" i="4"/>
  <c r="H31" i="4"/>
  <c r="K19" i="4" l="1"/>
  <c r="K24" i="4"/>
  <c r="K17" i="4"/>
  <c r="K12" i="4"/>
  <c r="K45" i="4"/>
  <c r="K38" i="4"/>
  <c r="K33" i="4"/>
  <c r="K26" i="4"/>
  <c r="K31" i="4"/>
  <c r="L11" i="3"/>
  <c r="E16" i="3" s="1"/>
  <c r="K16" i="3" s="1"/>
  <c r="C16" i="3"/>
  <c r="D16" i="3"/>
  <c r="L21" i="3"/>
  <c r="C26" i="3"/>
  <c r="K22" i="3" s="1"/>
  <c r="D26" i="3"/>
  <c r="K26" i="3" s="1"/>
  <c r="E26" i="3"/>
  <c r="K29" i="3" s="1"/>
  <c r="F26" i="3"/>
  <c r="G26" i="3"/>
  <c r="H26" i="3"/>
  <c r="I26" i="3"/>
  <c r="J26" i="3"/>
  <c r="L31" i="3"/>
  <c r="J36" i="3" s="1"/>
  <c r="I36" i="3"/>
  <c r="L41" i="3"/>
  <c r="C46" i="3"/>
  <c r="K46" i="3" s="1"/>
  <c r="D46" i="3"/>
  <c r="E46" i="3"/>
  <c r="K49" i="3" s="1"/>
  <c r="F46" i="3"/>
  <c r="G46" i="3"/>
  <c r="H46" i="3"/>
  <c r="I46" i="3"/>
  <c r="J46" i="3"/>
  <c r="L44" i="2"/>
  <c r="C50" i="2" s="1"/>
  <c r="L36" i="2"/>
  <c r="F42" i="2" s="1"/>
  <c r="L28" i="2"/>
  <c r="I34" i="2" s="1"/>
  <c r="L20" i="2"/>
  <c r="C26" i="2" s="1"/>
  <c r="L12" i="2"/>
  <c r="J18" i="2" s="1"/>
  <c r="F26" i="2" l="1"/>
  <c r="K19" i="3"/>
  <c r="G36" i="3"/>
  <c r="K12" i="3"/>
  <c r="K42" i="3"/>
  <c r="F36" i="3"/>
  <c r="E36" i="3"/>
  <c r="H36" i="3"/>
  <c r="D36" i="3"/>
  <c r="C36" i="3"/>
  <c r="I42" i="2"/>
  <c r="F50" i="2"/>
  <c r="C18" i="2"/>
  <c r="D26" i="2"/>
  <c r="D18" i="2"/>
  <c r="E26" i="2"/>
  <c r="J34" i="2"/>
  <c r="G42" i="2"/>
  <c r="D50" i="2"/>
  <c r="E18" i="2"/>
  <c r="C34" i="2"/>
  <c r="H42" i="2"/>
  <c r="E50" i="2"/>
  <c r="G26" i="2"/>
  <c r="D34" i="2"/>
  <c r="H26" i="2"/>
  <c r="E34" i="2"/>
  <c r="J42" i="2"/>
  <c r="G50" i="2"/>
  <c r="I26" i="2"/>
  <c r="F34" i="2"/>
  <c r="C42" i="2"/>
  <c r="H50" i="2"/>
  <c r="I50" i="2"/>
  <c r="J26" i="2"/>
  <c r="G34" i="2"/>
  <c r="D42" i="2"/>
  <c r="H34" i="2"/>
  <c r="E42" i="2"/>
  <c r="J50" i="2"/>
  <c r="K26" i="2" l="1"/>
  <c r="K50" i="2"/>
  <c r="K32" i="3"/>
  <c r="K36" i="3"/>
  <c r="K39" i="3"/>
  <c r="K46" i="2"/>
  <c r="K14" i="2"/>
  <c r="K18" i="2"/>
  <c r="K42" i="2"/>
  <c r="K38" i="2"/>
  <c r="K22" i="2"/>
  <c r="K34" i="2"/>
  <c r="K30" i="2"/>
  <c r="L44" i="1"/>
  <c r="D50" i="1" s="1"/>
  <c r="L20" i="1"/>
  <c r="F26" i="1" s="1"/>
  <c r="L36" i="1"/>
  <c r="C42" i="1" s="1"/>
  <c r="G42" i="1"/>
  <c r="L28" i="1"/>
  <c r="H34" i="1" s="1"/>
  <c r="L12" i="1"/>
  <c r="E18" i="1" s="1"/>
  <c r="E26" i="1"/>
  <c r="E50" i="1"/>
  <c r="I42" i="1"/>
  <c r="D18" i="1"/>
  <c r="D42" i="1"/>
  <c r="H42" i="1"/>
  <c r="D34" i="1" l="1"/>
  <c r="F42" i="1"/>
  <c r="E42" i="1"/>
  <c r="K36" i="1" s="1"/>
  <c r="C18" i="1"/>
  <c r="K18" i="1" s="1"/>
  <c r="G34" i="1"/>
  <c r="E34" i="1"/>
  <c r="F34" i="1"/>
  <c r="J42" i="1"/>
  <c r="I26" i="1"/>
  <c r="G26" i="1"/>
  <c r="J34" i="1"/>
  <c r="I34" i="1"/>
  <c r="C50" i="1"/>
  <c r="C34" i="1"/>
  <c r="J50" i="1"/>
  <c r="F50" i="1"/>
  <c r="H50" i="1"/>
  <c r="D26" i="1"/>
  <c r="G50" i="1"/>
  <c r="I50" i="1"/>
  <c r="J26" i="1"/>
  <c r="C26" i="1"/>
  <c r="H26" i="1"/>
  <c r="K12" i="1" l="1"/>
  <c r="K42" i="1"/>
  <c r="K34" i="1"/>
  <c r="K28" i="1"/>
  <c r="K50" i="1"/>
  <c r="K44" i="1"/>
  <c r="K26" i="1"/>
  <c r="K20" i="1"/>
</calcChain>
</file>

<file path=xl/sharedStrings.xml><?xml version="1.0" encoding="utf-8"?>
<sst xmlns="http://schemas.openxmlformats.org/spreadsheetml/2006/main" count="536" uniqueCount="98">
  <si>
    <t>E70/C30</t>
  </si>
  <si>
    <t>項目</t>
  </si>
  <si>
    <t>表生地</t>
  </si>
  <si>
    <t>裏地</t>
  </si>
  <si>
    <t>芯地</t>
  </si>
  <si>
    <t>U100</t>
  </si>
  <si>
    <t>S2000</t>
  </si>
  <si>
    <t>E100</t>
  </si>
  <si>
    <t>R100</t>
  </si>
  <si>
    <t>○△染工㈱</t>
  </si>
  <si>
    <t>□染工㈱</t>
  </si>
  <si>
    <t>その他繊維材料(袋地など)</t>
    <rPh sb="8" eb="9">
      <t>フクロ</t>
    </rPh>
    <rPh sb="9" eb="10">
      <t>チ</t>
    </rPh>
    <phoneticPr fontId="1"/>
  </si>
  <si>
    <t>(例)技術部長</t>
  </si>
  <si>
    <t>g</t>
    <phoneticPr fontId="1"/>
  </si>
  <si>
    <t>%</t>
    <phoneticPr fontId="1"/>
  </si>
  <si>
    <t>ポリマーリサイクル繊維</t>
  </si>
  <si>
    <t>有り</t>
  </si>
  <si>
    <t>無し</t>
  </si>
  <si>
    <t>　</t>
  </si>
  <si>
    <t>未利用・ﾘｻｲｸﾙ繊維の種類</t>
    <rPh sb="0" eb="3">
      <t>ミリヨウ</t>
    </rPh>
    <rPh sb="9" eb="11">
      <t>センイ</t>
    </rPh>
    <rPh sb="12" eb="14">
      <t>シュルイ</t>
    </rPh>
    <phoneticPr fontId="1"/>
  </si>
  <si>
    <t>質量(g)  ※任意</t>
    <rPh sb="0" eb="2">
      <t>シツリョウ</t>
    </rPh>
    <phoneticPr fontId="1"/>
  </si>
  <si>
    <t>質量(g)  ※任意</t>
    <rPh sb="0" eb="2">
      <t>シツリョウ</t>
    </rPh>
    <rPh sb="8" eb="10">
      <t>ニンイ</t>
    </rPh>
    <phoneticPr fontId="1"/>
  </si>
  <si>
    <t>申込商品の材料構成は表①、製造時の管理方法は表②のとおりであることを証明します。</t>
    <rPh sb="0" eb="2">
      <t>モウシコミ</t>
    </rPh>
    <rPh sb="2" eb="4">
      <t>ショウヒン</t>
    </rPh>
    <phoneticPr fontId="1"/>
  </si>
  <si>
    <t>製品全体における配合率※1</t>
    <rPh sb="0" eb="2">
      <t>セイヒン</t>
    </rPh>
    <rPh sb="2" eb="4">
      <t>ゼンタイ</t>
    </rPh>
    <rPh sb="8" eb="10">
      <t>ハイゴウ</t>
    </rPh>
    <rPh sb="10" eb="11">
      <t>リツ</t>
    </rPh>
    <phoneticPr fontId="1"/>
  </si>
  <si>
    <t>生地品番名 ※2</t>
    <phoneticPr fontId="1"/>
  </si>
  <si>
    <t>混用率(%) ※3</t>
    <phoneticPr fontId="1"/>
  </si>
  <si>
    <t>（公財）日本環境協会 エコマーク事務局 御中</t>
    <phoneticPr fontId="1"/>
  </si>
  <si>
    <t>※2エコマーク認定の生地等を使用する場合は、生地品番名の欄にエコマーク認定番号および型式(品番など)を記入して下さい。</t>
    <rPh sb="42" eb="44">
      <t>カタシキ</t>
    </rPh>
    <rPh sb="45" eb="47">
      <t>ヒンバン</t>
    </rPh>
    <rPh sb="51" eb="53">
      <t>キニュウ</t>
    </rPh>
    <rPh sb="55" eb="56">
      <t>シタ</t>
    </rPh>
    <phoneticPr fontId="1"/>
  </si>
  <si>
    <t>(例)製造指示書、製品企画書</t>
    <phoneticPr fontId="1"/>
  </si>
  <si>
    <t>左記帳票の
管理責任者</t>
    <phoneticPr fontId="1"/>
  </si>
  <si>
    <t>製品全体における質量割合(%)</t>
    <rPh sb="8" eb="10">
      <t>シツリョウ</t>
    </rPh>
    <rPh sb="10" eb="12">
      <t>ワリアイ</t>
    </rPh>
    <phoneticPr fontId="1"/>
  </si>
  <si>
    <t>未利用・再生原料の配合率(%)</t>
    <phoneticPr fontId="1"/>
  </si>
  <si>
    <t>染料・顔料の有無</t>
    <phoneticPr fontId="1"/>
  </si>
  <si>
    <t>染色等事業者名</t>
    <phoneticPr fontId="1"/>
  </si>
  <si>
    <t>※3【略号】ﾎﾟﾘｴｽﾃﾙ:E、綿:C、羊毛:W、ｱｸﾘﾙ:An、ﾅｲﾛﾝ:N、ﾚｰﾖﾝ:R、ｷｭﾌﾟﾗ:Cu、ｱｾﾃｰﾄ:A、ﾎﾟﾘｳﾚﾀﾝ:Pu、ﾎﾟﾘｴﾁﾚﾝ:Pe、ﾎﾟﾘﾌﾟﾛﾋﾟﾚﾝ:Pp</t>
    <phoneticPr fontId="1"/>
  </si>
  <si>
    <t>※1 製品全体(繊維部分総質量)に対する未利用・リサイクル繊維の質量割合(小数点以下切り捨て)</t>
    <phoneticPr fontId="1"/>
  </si>
  <si>
    <t>発行日：　　　　     年　　　     月　　　     日　　　</t>
    <phoneticPr fontId="1"/>
  </si>
  <si>
    <t>会社名</t>
    <rPh sb="0" eb="3">
      <t>カイシャメイ</t>
    </rPh>
    <phoneticPr fontId="1"/>
  </si>
  <si>
    <t>＊発行者は、申込者または製造事業者</t>
    <phoneticPr fontId="1"/>
  </si>
  <si>
    <t>氏名：</t>
    <rPh sb="0" eb="2">
      <t>シメイ</t>
    </rPh>
    <phoneticPr fontId="1"/>
  </si>
  <si>
    <t>(本証明書の記入者)
部署：　　　　　　　　　　　　　　　　　　役職：</t>
    <rPh sb="1" eb="5">
      <t>ホンショウメイショ</t>
    </rPh>
    <rPh sb="6" eb="9">
      <t>キニュウシャ</t>
    </rPh>
    <rPh sb="11" eb="13">
      <t>ブショ</t>
    </rPh>
    <rPh sb="32" eb="34">
      <t>ヤクショク</t>
    </rPh>
    <phoneticPr fontId="1"/>
  </si>
  <si>
    <r>
      <rPr>
        <b/>
        <sz val="9"/>
        <color indexed="8"/>
        <rFont val="BIZ UDPゴシック"/>
        <family val="3"/>
        <charset val="128"/>
      </rPr>
      <t>表①</t>
    </r>
    <r>
      <rPr>
        <sz val="9"/>
        <color indexed="8"/>
        <rFont val="BIZ UDPゴシック"/>
        <family val="3"/>
        <charset val="128"/>
      </rPr>
      <t>製品の型式(品番)ごとに繊維材料の明細等を記入して下さい。(型式が多い場合は、本シートをコピーしてお使い下さい。)</t>
    </r>
    <rPh sb="0" eb="1">
      <t>ヒョウ</t>
    </rPh>
    <rPh sb="23" eb="25">
      <t>キニュウ</t>
    </rPh>
    <rPh sb="27" eb="28">
      <t>シタ</t>
    </rPh>
    <rPh sb="54" eb="55">
      <t>シタ</t>
    </rPh>
    <phoneticPr fontId="1"/>
  </si>
  <si>
    <r>
      <rPr>
        <b/>
        <sz val="8"/>
        <color indexed="10"/>
        <rFont val="BIZ UDPゴシック"/>
        <family val="3"/>
        <charset val="128"/>
      </rPr>
      <t>&lt;Excel入力する場合の注意点&gt;</t>
    </r>
    <r>
      <rPr>
        <sz val="8"/>
        <rFont val="BIZ UDPゴシック"/>
        <family val="3"/>
        <charset val="128"/>
      </rPr>
      <t xml:space="preserve">
●列が足りない場合は、非表示の列H～Ｊを表示させて入力し、印刷はA4横に設定して下さい
●自動計算されます
●プルダウンメニューから選択
●％は入力せず、数値のみ入力
●プルダウンメニューから選択
●各生地の質量を入力すると赤字の質量割合・製品質量が自動計算されます。質量を入力しない場合、下段の質量割合を％は付けずに入力下さい</t>
    </r>
    <rPh sb="15" eb="16">
      <t>テン</t>
    </rPh>
    <rPh sb="63" eb="65">
      <t>ジドウ</t>
    </rPh>
    <rPh sb="65" eb="67">
      <t>ケイサン</t>
    </rPh>
    <rPh sb="152" eb="154">
      <t>シツリョウ</t>
    </rPh>
    <rPh sb="163" eb="165">
      <t>ゲダン</t>
    </rPh>
    <rPh sb="166" eb="168">
      <t>シツリョウ</t>
    </rPh>
    <rPh sb="168" eb="170">
      <t>ワリアイ</t>
    </rPh>
    <phoneticPr fontId="1"/>
  </si>
  <si>
    <r>
      <rPr>
        <sz val="8"/>
        <color indexed="8"/>
        <rFont val="BIZ UDPゴシック"/>
        <family val="3"/>
        <charset val="128"/>
      </rPr>
      <t>未利用・再生原料の配合率(%)</t>
    </r>
    <phoneticPr fontId="1"/>
  </si>
  <si>
    <r>
      <rPr>
        <sz val="8"/>
        <color indexed="8"/>
        <rFont val="BIZ UDPゴシック"/>
        <family val="3"/>
        <charset val="128"/>
      </rPr>
      <t>染料・顔料の有無</t>
    </r>
    <phoneticPr fontId="1"/>
  </si>
  <si>
    <r>
      <rPr>
        <sz val="8"/>
        <color indexed="8"/>
        <rFont val="BIZ UDPゴシック"/>
        <family val="3"/>
        <charset val="128"/>
      </rPr>
      <t>染色等事業者名</t>
    </r>
    <phoneticPr fontId="1"/>
  </si>
  <si>
    <r>
      <rPr>
        <b/>
        <sz val="8"/>
        <color indexed="10"/>
        <rFont val="BIZ UDPゴシック"/>
        <family val="3"/>
        <charset val="128"/>
      </rPr>
      <t>製品全体における質量割合(%)</t>
    </r>
    <rPh sb="8" eb="10">
      <t>シツリョウ</t>
    </rPh>
    <rPh sb="10" eb="12">
      <t>ワリアイ</t>
    </rPh>
    <phoneticPr fontId="1"/>
  </si>
  <si>
    <r>
      <rPr>
        <sz val="8"/>
        <color indexed="8"/>
        <rFont val="BIZ UDPゴシック"/>
        <family val="3"/>
        <charset val="128"/>
      </rPr>
      <t>未利用・ﾘｻｲｸﾙ繊維の種類</t>
    </r>
    <rPh sb="0" eb="3">
      <t>ミリヨウ</t>
    </rPh>
    <rPh sb="9" eb="11">
      <t>センイ</t>
    </rPh>
    <rPh sb="12" eb="14">
      <t>シュルイ</t>
    </rPh>
    <phoneticPr fontId="1"/>
  </si>
  <si>
    <r>
      <rPr>
        <b/>
        <sz val="9"/>
        <color indexed="8"/>
        <rFont val="BIZ UDPゴシック"/>
        <family val="3"/>
        <charset val="128"/>
      </rPr>
      <t>表②</t>
    </r>
    <r>
      <rPr>
        <sz val="9"/>
        <color indexed="8"/>
        <rFont val="BIZ UDPゴシック"/>
        <family val="3"/>
        <charset val="128"/>
      </rPr>
      <t>上記製品の製造時に、未利用・リサイクル繊維の使用を表①のとおりに行うための管理方法を記入して下さい。</t>
    </r>
    <rPh sb="0" eb="1">
      <t>ヒョウ</t>
    </rPh>
    <rPh sb="2" eb="4">
      <t>ジョウキ</t>
    </rPh>
    <rPh sb="3" eb="4">
      <t>イジョウ</t>
    </rPh>
    <rPh sb="4" eb="6">
      <t>セイヒン</t>
    </rPh>
    <rPh sb="7" eb="9">
      <t>セイゾウ</t>
    </rPh>
    <rPh sb="9" eb="10">
      <t>ジ</t>
    </rPh>
    <rPh sb="12" eb="15">
      <t>ミリヨウ</t>
    </rPh>
    <rPh sb="21" eb="23">
      <t>センイ</t>
    </rPh>
    <rPh sb="24" eb="26">
      <t>シヨウ</t>
    </rPh>
    <rPh sb="27" eb="28">
      <t>ヒョウ</t>
    </rPh>
    <rPh sb="34" eb="35">
      <t>オコナ</t>
    </rPh>
    <rPh sb="39" eb="41">
      <t>カンリ</t>
    </rPh>
    <rPh sb="41" eb="43">
      <t>ホウホウ</t>
    </rPh>
    <rPh sb="44" eb="46">
      <t>キニュウ</t>
    </rPh>
    <rPh sb="45" eb="46">
      <t>ワクナイ</t>
    </rPh>
    <rPh sb="48" eb="49">
      <t>シタ</t>
    </rPh>
    <phoneticPr fontId="1"/>
  </si>
  <si>
    <r>
      <t xml:space="preserve">製品の型式
</t>
    </r>
    <r>
      <rPr>
        <sz val="9"/>
        <color indexed="8"/>
        <rFont val="BIZ UDPゴシック"/>
        <family val="3"/>
        <charset val="128"/>
      </rPr>
      <t>(品番)</t>
    </r>
    <phoneticPr fontId="1"/>
  </si>
  <si>
    <r>
      <t>製品質量</t>
    </r>
    <r>
      <rPr>
        <b/>
        <sz val="9"/>
        <color indexed="10"/>
        <rFont val="BIZ UDPゴシック"/>
        <family val="3"/>
        <charset val="128"/>
      </rPr>
      <t>(g)</t>
    </r>
    <rPh sb="0" eb="2">
      <t>セイヒン</t>
    </rPh>
    <rPh sb="2" eb="4">
      <t>シツリョウ</t>
    </rPh>
    <phoneticPr fontId="1"/>
  </si>
  <si>
    <t>記入表C-2の
品番</t>
    <rPh sb="0" eb="3">
      <t>キニュウヒョウ</t>
    </rPh>
    <rPh sb="8" eb="10">
      <t>ヒンバン</t>
    </rPh>
    <phoneticPr fontId="1"/>
  </si>
  <si>
    <t>E-mail：</t>
    <phoneticPr fontId="1"/>
  </si>
  <si>
    <t>(本証明書の記入者)
部署：　　　　　　　　　　　　　　　　　役職：</t>
    <rPh sb="1" eb="5">
      <t>ホンショウメイショ</t>
    </rPh>
    <rPh sb="6" eb="9">
      <t>キニュウシャ</t>
    </rPh>
    <rPh sb="11" eb="13">
      <t>ブショ</t>
    </rPh>
    <rPh sb="31" eb="33">
      <t>ヤクショク</t>
    </rPh>
    <phoneticPr fontId="1"/>
  </si>
  <si>
    <t>E-mail(またはTEL)：</t>
    <phoneticPr fontId="1"/>
  </si>
  <si>
    <t>＊発行者は、申込者または製造事業者</t>
  </si>
  <si>
    <t>バイオベース合成ポリマー含有率(%)</t>
    <rPh sb="6" eb="8">
      <t>ゴウセイ</t>
    </rPh>
    <rPh sb="12" eb="14">
      <t>ガンユウ</t>
    </rPh>
    <rPh sb="14" eb="15">
      <t>リツ</t>
    </rPh>
    <phoneticPr fontId="1"/>
  </si>
  <si>
    <t>バイオマス合成繊維配合率(%)</t>
    <rPh sb="5" eb="7">
      <t>ゴウセイ</t>
    </rPh>
    <rPh sb="7" eb="9">
      <t>センイ</t>
    </rPh>
    <phoneticPr fontId="1"/>
  </si>
  <si>
    <t>バイオマス合成繊維配合率(%)</t>
  </si>
  <si>
    <t>表②上記製品の製造時に、バイオマス合成繊維の使用を表①のとおりに行うための管理方法を記入して下さい。</t>
    <rPh sb="0" eb="1">
      <t>ヒョウ</t>
    </rPh>
    <rPh sb="2" eb="4">
      <t>ジョウキ</t>
    </rPh>
    <rPh sb="3" eb="4">
      <t>イジョウ</t>
    </rPh>
    <rPh sb="4" eb="6">
      <t>セイヒン</t>
    </rPh>
    <rPh sb="7" eb="9">
      <t>セイゾウ</t>
    </rPh>
    <rPh sb="9" eb="10">
      <t>ジ</t>
    </rPh>
    <rPh sb="17" eb="19">
      <t>ゴウセイ</t>
    </rPh>
    <rPh sb="19" eb="21">
      <t>センイ</t>
    </rPh>
    <rPh sb="22" eb="24">
      <t>シヨウ</t>
    </rPh>
    <rPh sb="25" eb="26">
      <t>ヒョウ</t>
    </rPh>
    <rPh sb="32" eb="33">
      <t>オコナ</t>
    </rPh>
    <rPh sb="37" eb="39">
      <t>カンリ</t>
    </rPh>
    <rPh sb="39" eb="41">
      <t>ホウホウ</t>
    </rPh>
    <rPh sb="42" eb="44">
      <t>キニュウ</t>
    </rPh>
    <rPh sb="43" eb="44">
      <t>ワクナイ</t>
    </rPh>
    <rPh sb="46" eb="47">
      <t>シタ</t>
    </rPh>
    <phoneticPr fontId="1"/>
  </si>
  <si>
    <t>記入表C-1(バイオマス合成繊維)</t>
    <rPh sb="0" eb="2">
      <t>キニュウ</t>
    </rPh>
    <rPh sb="2" eb="3">
      <t>ヒョウ</t>
    </rPh>
    <rPh sb="12" eb="14">
      <t>ゴウセイ</t>
    </rPh>
    <rPh sb="14" eb="16">
      <t>センイ</t>
    </rPh>
    <phoneticPr fontId="1"/>
  </si>
  <si>
    <t>記入例：
YOUGUC-1</t>
    <rPh sb="0" eb="2">
      <t>キニュウ</t>
    </rPh>
    <phoneticPr fontId="1"/>
  </si>
  <si>
    <r>
      <t>製品
質量</t>
    </r>
    <r>
      <rPr>
        <b/>
        <sz val="8"/>
        <color indexed="10"/>
        <rFont val="BIZ UDPゴシック"/>
        <family val="3"/>
        <charset val="128"/>
      </rPr>
      <t>(g)</t>
    </r>
    <rPh sb="0" eb="2">
      <t>セイヒン</t>
    </rPh>
    <rPh sb="3" eb="5">
      <t>シツリョウ</t>
    </rPh>
    <phoneticPr fontId="1"/>
  </si>
  <si>
    <r>
      <rPr>
        <b/>
        <sz val="8"/>
        <color indexed="10"/>
        <rFont val="BIZ UDPゴシック"/>
        <family val="3"/>
        <charset val="128"/>
      </rPr>
      <t>&lt;Excel入力する場合の注意点&gt;</t>
    </r>
    <r>
      <rPr>
        <sz val="8"/>
        <rFont val="BIZ UDPゴシック"/>
        <family val="3"/>
        <charset val="128"/>
      </rPr>
      <t xml:space="preserve">
●列が足りない場合は、非表示の列H～Ｊを表示させて入力し、印刷はA4横に設定して下さい
●自動計算されます
●％は入力せず、数値のみ入力
●プルダウンメニューから選択
●各生地の質量を入力すると赤字の質量割合・製品質量が自動計算されます。質量を入力しない場合、下段の質量割合を％は付けずに入力下さい</t>
    </r>
    <rPh sb="15" eb="16">
      <t>テン</t>
    </rPh>
    <rPh sb="63" eb="65">
      <t>ジドウ</t>
    </rPh>
    <rPh sb="65" eb="67">
      <t>ケイサン</t>
    </rPh>
    <rPh sb="137" eb="139">
      <t>シツリョウ</t>
    </rPh>
    <rPh sb="148" eb="150">
      <t>ゲダン</t>
    </rPh>
    <rPh sb="151" eb="153">
      <t>シツリョウ</t>
    </rPh>
    <rPh sb="153" eb="155">
      <t>ワリアイ</t>
    </rPh>
    <phoneticPr fontId="1"/>
  </si>
  <si>
    <t>記入表C-1(未利用・リサイクル繊維)</t>
    <rPh sb="0" eb="2">
      <t>キニュウ</t>
    </rPh>
    <rPh sb="2" eb="3">
      <t>ヒョウ</t>
    </rPh>
    <rPh sb="7" eb="8">
      <t>ミ</t>
    </rPh>
    <rPh sb="8" eb="10">
      <t>リヨウ</t>
    </rPh>
    <rPh sb="16" eb="18">
      <t>センイ</t>
    </rPh>
    <phoneticPr fontId="1"/>
  </si>
  <si>
    <r>
      <t xml:space="preserve">製品の型式
</t>
    </r>
    <r>
      <rPr>
        <sz val="9"/>
        <color indexed="8"/>
        <rFont val="BIZ UDPゴシック"/>
        <family val="3"/>
        <charset val="128"/>
      </rPr>
      <t>(品番)</t>
    </r>
    <phoneticPr fontId="26"/>
  </si>
  <si>
    <t>記入表C-2の品番</t>
    <rPh sb="0" eb="3">
      <t>キニュウヒョウ</t>
    </rPh>
    <rPh sb="7" eb="9">
      <t>ヒンバン</t>
    </rPh>
    <phoneticPr fontId="1"/>
  </si>
  <si>
    <t>配合率を管理している
帳票類の名称</t>
    <phoneticPr fontId="1"/>
  </si>
  <si>
    <t>バイオベース合成ポリマー
含有率(%)</t>
    <rPh sb="6" eb="8">
      <t>ゴウセイ</t>
    </rPh>
    <rPh sb="13" eb="15">
      <t>ガンユウ</t>
    </rPh>
    <rPh sb="15" eb="16">
      <t>リツ</t>
    </rPh>
    <phoneticPr fontId="1"/>
  </si>
  <si>
    <t>製品質量割合および管理方法証明書</t>
    <rPh sb="4" eb="6">
      <t>ワリアイ</t>
    </rPh>
    <rPh sb="9" eb="11">
      <t>カンリ</t>
    </rPh>
    <rPh sb="11" eb="13">
      <t>ホウホウ</t>
    </rPh>
    <phoneticPr fontId="1"/>
  </si>
  <si>
    <t>任意事項の繊維配合率</t>
    <rPh sb="0" eb="4">
      <t>ニンイジコウ</t>
    </rPh>
    <rPh sb="5" eb="7">
      <t>センイ</t>
    </rPh>
    <rPh sb="7" eb="9">
      <t>ハイゴウ</t>
    </rPh>
    <rPh sb="9" eb="10">
      <t>リツ</t>
    </rPh>
    <phoneticPr fontId="1"/>
  </si>
  <si>
    <t>ﾘﾕｰｽ品等：任意事項に該当する繊維の種類</t>
    <rPh sb="4" eb="5">
      <t>ヒン</t>
    </rPh>
    <rPh sb="5" eb="6">
      <t>トウ</t>
    </rPh>
    <rPh sb="12" eb="14">
      <t>ガイトウ</t>
    </rPh>
    <rPh sb="16" eb="18">
      <t>センイ</t>
    </rPh>
    <rPh sb="19" eb="21">
      <t>シュルイ</t>
    </rPh>
    <phoneticPr fontId="1"/>
  </si>
  <si>
    <t>(任意事項)
該当する
繊維(%)</t>
    <phoneticPr fontId="1"/>
  </si>
  <si>
    <t>リサイクル可能率(%)
(リユース品は不要)</t>
    <rPh sb="5" eb="7">
      <t>カノウ</t>
    </rPh>
    <rPh sb="7" eb="8">
      <t>リツ</t>
    </rPh>
    <rPh sb="17" eb="18">
      <t>ヒン</t>
    </rPh>
    <rPh sb="19" eb="21">
      <t>フヨウ</t>
    </rPh>
    <phoneticPr fontId="1"/>
  </si>
  <si>
    <t>リサイクル
可能率(%)</t>
    <phoneticPr fontId="1"/>
  </si>
  <si>
    <t>バイオマス合成繊維</t>
  </si>
  <si>
    <t>E100</t>
    <phoneticPr fontId="1"/>
  </si>
  <si>
    <t>ECO-101C</t>
    <phoneticPr fontId="1"/>
  </si>
  <si>
    <t>製品
質量(g)</t>
    <rPh sb="0" eb="2">
      <t>セイヒン</t>
    </rPh>
    <rPh sb="3" eb="5">
      <t>シツリョウ</t>
    </rPh>
    <phoneticPr fontId="1"/>
  </si>
  <si>
    <t>製品全体における比率※1</t>
    <rPh sb="0" eb="2">
      <t>セイヒン</t>
    </rPh>
    <rPh sb="2" eb="4">
      <t>ゼンタイ</t>
    </rPh>
    <rPh sb="8" eb="10">
      <t>ヒリツ</t>
    </rPh>
    <phoneticPr fontId="1"/>
  </si>
  <si>
    <t>製品質量割合および管理方法証明書</t>
    <rPh sb="9" eb="11">
      <t>カンリ</t>
    </rPh>
    <rPh sb="11" eb="13">
      <t>ホウホウ</t>
    </rPh>
    <phoneticPr fontId="1"/>
  </si>
  <si>
    <r>
      <t>製品の型式</t>
    </r>
    <r>
      <rPr>
        <sz val="9"/>
        <color indexed="8"/>
        <rFont val="BIZ UDPゴシック"/>
        <family val="3"/>
        <charset val="128"/>
      </rPr>
      <t>(品番)</t>
    </r>
  </si>
  <si>
    <r>
      <rPr>
        <b/>
        <sz val="8"/>
        <color indexed="10"/>
        <rFont val="BIZ UDPゴシック"/>
        <family val="3"/>
        <charset val="128"/>
      </rPr>
      <t>&lt;Excel入力する場合の注意点&gt;</t>
    </r>
    <r>
      <rPr>
        <sz val="8"/>
        <rFont val="BIZ UDPゴシック"/>
        <family val="3"/>
        <charset val="128"/>
      </rPr>
      <t xml:space="preserve">
●列が足りない場合は、非表示の列H～Ｊを表示させて入力し、印刷はA4横に設定して下さい
●自動計算されます
●％は入力せず、数値のみ入力
●プルダウンメニューから選択
●各生地の質量を入力すると赤字の質量割合・製品質量が自動計算されます。質量を入力しない場合、下段の質量割合を％は付けずに入力下さい
●プルダウンメニューから選択
●％は入力せず、数値のみ入力</t>
    </r>
    <rPh sb="15" eb="16">
      <t>テン</t>
    </rPh>
    <rPh sb="137" eb="139">
      <t>シツリョウ</t>
    </rPh>
    <rPh sb="148" eb="150">
      <t>ゲダン</t>
    </rPh>
    <rPh sb="151" eb="153">
      <t>シツリョウ</t>
    </rPh>
    <rPh sb="153" eb="155">
      <t>ワリアイ</t>
    </rPh>
    <phoneticPr fontId="1"/>
  </si>
  <si>
    <r>
      <rPr>
        <b/>
        <sz val="9"/>
        <color indexed="8"/>
        <rFont val="BIZ UDPゴシック"/>
        <family val="3"/>
        <charset val="128"/>
      </rPr>
      <t>表②</t>
    </r>
    <r>
      <rPr>
        <sz val="9"/>
        <color indexed="8"/>
        <rFont val="BIZ UDPゴシック"/>
        <family val="3"/>
        <charset val="128"/>
      </rPr>
      <t>上記製品の製造を表①のとおりに行うための管理方法を記入して下さい。</t>
    </r>
    <rPh sb="0" eb="1">
      <t>ヒョウ</t>
    </rPh>
    <rPh sb="2" eb="4">
      <t>ジョウキ</t>
    </rPh>
    <rPh sb="3" eb="4">
      <t>イジョウ</t>
    </rPh>
    <rPh sb="4" eb="6">
      <t>セイヒン</t>
    </rPh>
    <rPh sb="7" eb="9">
      <t>セイゾウ</t>
    </rPh>
    <rPh sb="10" eb="11">
      <t>ヒョウ</t>
    </rPh>
    <rPh sb="17" eb="18">
      <t>オコナ</t>
    </rPh>
    <rPh sb="22" eb="24">
      <t>カンリ</t>
    </rPh>
    <rPh sb="24" eb="26">
      <t>ホウホウ</t>
    </rPh>
    <rPh sb="27" eb="29">
      <t>キニュウ</t>
    </rPh>
    <rPh sb="28" eb="29">
      <t>ワクナイ</t>
    </rPh>
    <rPh sb="31" eb="32">
      <t>シタ</t>
    </rPh>
    <phoneticPr fontId="1"/>
  </si>
  <si>
    <t>記入表C-1(回収システム)</t>
    <rPh sb="0" eb="3">
      <t>キニュウヒョウ</t>
    </rPh>
    <rPh sb="7" eb="9">
      <t>カイシュウ</t>
    </rPh>
    <phoneticPr fontId="1"/>
  </si>
  <si>
    <r>
      <rPr>
        <sz val="9"/>
        <color indexed="8"/>
        <rFont val="BIZ UDPゴシック"/>
        <family val="3"/>
        <charset val="128"/>
      </rPr>
      <t xml:space="preserve">記入例：
</t>
    </r>
    <r>
      <rPr>
        <sz val="9"/>
        <color theme="1"/>
        <rFont val="BIZ UDPゴシック"/>
        <family val="3"/>
        <charset val="128"/>
      </rPr>
      <t>MOPPUITO
C-1</t>
    </r>
    <rPh sb="0" eb="2">
      <t>キニュウ</t>
    </rPh>
    <phoneticPr fontId="1"/>
  </si>
  <si>
    <t>任意事項のバイオベース合成ポリマー含有率(%)</t>
    <phoneticPr fontId="1"/>
  </si>
  <si>
    <t>バイオベース合成ポリマー
含有率(%)</t>
    <phoneticPr fontId="26"/>
  </si>
  <si>
    <t>※1製品全体(繊維部分総質量)におけるバイオベース合成ポリマー含有率、バイオマス合成繊維の質量割合(小数点以下切り捨て)。</t>
    <rPh sb="2" eb="4">
      <t>セイヒン</t>
    </rPh>
    <rPh sb="11" eb="12">
      <t>ソウ</t>
    </rPh>
    <rPh sb="25" eb="27">
      <t>ゴウセイ</t>
    </rPh>
    <rPh sb="31" eb="34">
      <t>ガンユウリツ</t>
    </rPh>
    <rPh sb="40" eb="42">
      <t>ゴウセイ</t>
    </rPh>
    <rPh sb="45" eb="47">
      <t>シツリョウ</t>
    </rPh>
    <rPh sb="47" eb="49">
      <t>ワリアイ</t>
    </rPh>
    <rPh sb="50" eb="53">
      <t>ショウスウテン</t>
    </rPh>
    <phoneticPr fontId="1"/>
  </si>
  <si>
    <t>※1 製品のリサイクル可能率。リユース品、任意事項を申請する場合は、該当する繊維の繊維部分総質量における質量割合。(小数点以下切り捨て)</t>
    <rPh sb="3" eb="5">
      <t>セイヒン</t>
    </rPh>
    <rPh sb="11" eb="13">
      <t>カノウ</t>
    </rPh>
    <rPh sb="13" eb="14">
      <t>リツ</t>
    </rPh>
    <rPh sb="19" eb="20">
      <t>ヒン</t>
    </rPh>
    <rPh sb="21" eb="25">
      <t>ニンイジコウ</t>
    </rPh>
    <rPh sb="26" eb="28">
      <t>シンセイ</t>
    </rPh>
    <rPh sb="30" eb="32">
      <t>バアイ</t>
    </rPh>
    <rPh sb="34" eb="36">
      <t>ガイトウ</t>
    </rPh>
    <rPh sb="38" eb="40">
      <t>センイ</t>
    </rPh>
    <rPh sb="52" eb="54">
      <t>シツリョウ</t>
    </rPh>
    <rPh sb="54" eb="56">
      <t>ワリアイ</t>
    </rPh>
    <rPh sb="58" eb="61">
      <t>ショウスウテン</t>
    </rPh>
    <rPh sb="61" eb="63">
      <t>イカ</t>
    </rPh>
    <rPh sb="63" eb="64">
      <t>キ</t>
    </rPh>
    <rPh sb="65" eb="66">
      <t>ス</t>
    </rPh>
    <phoneticPr fontId="1"/>
  </si>
  <si>
    <t>記入表C-1(セルロース系化学繊維)</t>
    <rPh sb="0" eb="2">
      <t>キニュウ</t>
    </rPh>
    <rPh sb="2" eb="3">
      <t>ヒョウ</t>
    </rPh>
    <rPh sb="12" eb="15">
      <t>ケイカガク</t>
    </rPh>
    <rPh sb="15" eb="17">
      <t>センイ</t>
    </rPh>
    <phoneticPr fontId="1"/>
  </si>
  <si>
    <t>セルロース系化学繊維の配合率(%)</t>
    <rPh sb="5" eb="8">
      <t>ケイカガク</t>
    </rPh>
    <rPh sb="8" eb="10">
      <t>センイ</t>
    </rPh>
    <phoneticPr fontId="1"/>
  </si>
  <si>
    <t>％</t>
    <phoneticPr fontId="26"/>
  </si>
  <si>
    <t>g</t>
    <phoneticPr fontId="26"/>
  </si>
  <si>
    <t>%</t>
    <phoneticPr fontId="26"/>
  </si>
  <si>
    <t>任意事項のバイオベース合成ポリマー含有率(%)</t>
    <rPh sb="0" eb="4">
      <t>ニンイジコウ</t>
    </rPh>
    <rPh sb="11" eb="13">
      <t>ゴウセイ</t>
    </rPh>
    <rPh sb="17" eb="19">
      <t>ガンユウ</t>
    </rPh>
    <rPh sb="19" eb="20">
      <t>リツ</t>
    </rPh>
    <phoneticPr fontId="1"/>
  </si>
  <si>
    <t>交換部品または消耗部品に使用される繊維材料は記載不要</t>
    <rPh sb="17" eb="19">
      <t>センイ</t>
    </rPh>
    <rPh sb="19" eb="21">
      <t>ザイリョウ</t>
    </rPh>
    <rPh sb="22" eb="26">
      <t>キサイフヨウ</t>
    </rPh>
    <phoneticPr fontId="1"/>
  </si>
  <si>
    <t>交換部品または消耗部品に使用される繊維材料は記載不要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</si>
</sst>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#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BIZ UDPゴシック"/>
      <family val="3"/>
      <charset val="128"/>
    </font>
    <font>
      <sz val="9"/>
      <color indexed="8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u/>
      <sz val="14"/>
      <color indexed="8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b/>
      <sz val="9"/>
      <color indexed="8"/>
      <name val="BIZ UDPゴシック"/>
      <family val="3"/>
      <charset val="128"/>
    </font>
    <font>
      <sz val="8"/>
      <name val="BIZ UDPゴシック"/>
      <family val="3"/>
      <charset val="128"/>
    </font>
    <font>
      <b/>
      <sz val="8"/>
      <color rgb="FFFF0000"/>
      <name val="BIZ UDPゴシック"/>
      <family val="3"/>
      <charset val="128"/>
    </font>
    <font>
      <b/>
      <sz val="8"/>
      <color indexed="10"/>
      <name val="BIZ UDPゴシック"/>
      <family val="3"/>
      <charset val="128"/>
    </font>
    <font>
      <sz val="8"/>
      <color indexed="8"/>
      <name val="BIZ UDPゴシック"/>
      <family val="3"/>
      <charset val="128"/>
    </font>
    <font>
      <sz val="10.5"/>
      <color theme="4" tint="-0.249977111117893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9"/>
      <color indexed="10"/>
      <name val="BIZ UDPゴシック"/>
      <family val="3"/>
      <charset val="128"/>
    </font>
    <font>
      <b/>
      <u/>
      <sz val="14"/>
      <color indexed="8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0.5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b/>
      <sz val="1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59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top"/>
    </xf>
    <xf numFmtId="0" fontId="6" fillId="3" borderId="0" xfId="0" applyFont="1" applyFill="1">
      <alignment vertical="center"/>
    </xf>
    <xf numFmtId="0" fontId="8" fillId="0" borderId="0" xfId="0" applyFont="1" applyAlignment="1"/>
    <xf numFmtId="0" fontId="9" fillId="0" borderId="0" xfId="0" applyFont="1">
      <alignment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top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top"/>
    </xf>
    <xf numFmtId="176" fontId="6" fillId="3" borderId="0" xfId="0" applyNumberFormat="1" applyFont="1" applyFill="1">
      <alignment vertic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23" xfId="0" applyNumberFormat="1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top" wrapText="1"/>
    </xf>
    <xf numFmtId="0" fontId="3" fillId="3" borderId="11" xfId="1" applyNumberFormat="1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right" vertical="center" wrapText="1"/>
    </xf>
    <xf numFmtId="0" fontId="7" fillId="3" borderId="22" xfId="0" applyFont="1" applyFill="1" applyBorder="1" applyAlignment="1">
      <alignment horizontal="right" vertical="top" wrapText="1"/>
    </xf>
    <xf numFmtId="176" fontId="13" fillId="3" borderId="17" xfId="0" applyNumberFormat="1" applyFont="1" applyFill="1" applyBorder="1" applyAlignment="1">
      <alignment horizontal="left" vertical="center" wrapText="1"/>
    </xf>
    <xf numFmtId="176" fontId="7" fillId="3" borderId="20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center"/>
    </xf>
    <xf numFmtId="0" fontId="25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2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2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" borderId="0" xfId="0" applyFont="1" applyFill="1" applyAlignment="1">
      <alignment horizontal="left" vertical="center"/>
    </xf>
    <xf numFmtId="49" fontId="3" fillId="3" borderId="6" xfId="0" applyNumberFormat="1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0" xfId="1" applyNumberFormat="1" applyFont="1" applyFill="1" applyBorder="1" applyAlignment="1">
      <alignment horizontal="left" vertical="center" wrapText="1"/>
    </xf>
    <xf numFmtId="177" fontId="23" fillId="3" borderId="15" xfId="0" applyNumberFormat="1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top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176" fontId="16" fillId="3" borderId="15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177" fontId="7" fillId="3" borderId="22" xfId="1" applyNumberFormat="1" applyFont="1" applyFill="1" applyBorder="1" applyAlignment="1">
      <alignment horizontal="center" vertical="center" wrapText="1"/>
    </xf>
    <xf numFmtId="176" fontId="7" fillId="3" borderId="19" xfId="0" applyNumberFormat="1" applyFont="1" applyFill="1" applyBorder="1" applyAlignment="1">
      <alignment horizontal="left" vertical="center" wrapText="1"/>
    </xf>
    <xf numFmtId="176" fontId="7" fillId="3" borderId="0" xfId="0" applyNumberFormat="1" applyFont="1" applyFill="1" applyAlignment="1">
      <alignment vertical="center" wrapText="1"/>
    </xf>
    <xf numFmtId="0" fontId="20" fillId="3" borderId="37" xfId="0" applyFont="1" applyFill="1" applyBorder="1" applyAlignment="1">
      <alignment horizontal="center" vertical="top" wrapText="1"/>
    </xf>
    <xf numFmtId="0" fontId="20" fillId="3" borderId="19" xfId="0" applyFont="1" applyFill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/>
    </xf>
    <xf numFmtId="177" fontId="7" fillId="0" borderId="22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>
      <alignment horizontal="left" vertical="center" wrapText="1"/>
    </xf>
    <xf numFmtId="9" fontId="3" fillId="0" borderId="16" xfId="0" applyNumberFormat="1" applyFont="1" applyBorder="1" applyAlignment="1">
      <alignment horizontal="left" vertical="center" wrapText="1"/>
    </xf>
    <xf numFmtId="9" fontId="3" fillId="0" borderId="11" xfId="0" applyNumberFormat="1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right" vertical="top" wrapText="1"/>
    </xf>
    <xf numFmtId="176" fontId="16" fillId="0" borderId="15" xfId="0" applyNumberFormat="1" applyFont="1" applyBorder="1" applyAlignment="1">
      <alignment horizontal="center" vertical="center" wrapText="1"/>
    </xf>
    <xf numFmtId="176" fontId="13" fillId="0" borderId="17" xfId="0" applyNumberFormat="1" applyFont="1" applyBorder="1" applyAlignment="1">
      <alignment horizontal="left" vertical="center" wrapText="1"/>
    </xf>
    <xf numFmtId="176" fontId="3" fillId="0" borderId="18" xfId="0" applyNumberFormat="1" applyFont="1" applyBorder="1" applyAlignment="1">
      <alignment horizontal="left" vertical="center"/>
    </xf>
    <xf numFmtId="176" fontId="22" fillId="0" borderId="18" xfId="0" applyNumberFormat="1" applyFont="1" applyBorder="1" applyAlignment="1">
      <alignment horizontal="left" vertical="center"/>
    </xf>
    <xf numFmtId="176" fontId="22" fillId="0" borderId="17" xfId="0" applyNumberFormat="1" applyFont="1" applyBorder="1" applyAlignment="1">
      <alignment horizontal="left" vertical="center" wrapText="1"/>
    </xf>
    <xf numFmtId="176" fontId="21" fillId="0" borderId="19" xfId="0" applyNumberFormat="1" applyFont="1" applyBorder="1" applyAlignment="1">
      <alignment horizontal="left" vertical="center"/>
    </xf>
    <xf numFmtId="176" fontId="7" fillId="0" borderId="20" xfId="0" applyNumberFormat="1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1" applyNumberFormat="1" applyFont="1" applyFill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left" vertical="center" wrapText="1"/>
    </xf>
    <xf numFmtId="0" fontId="20" fillId="0" borderId="37" xfId="0" applyFont="1" applyBorder="1" applyAlignment="1">
      <alignment horizontal="center" vertical="top"/>
    </xf>
    <xf numFmtId="0" fontId="16" fillId="0" borderId="15" xfId="0" applyFont="1" applyBorder="1" applyAlignment="1">
      <alignment horizontal="center" vertical="center" wrapText="1"/>
    </xf>
    <xf numFmtId="177" fontId="1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177" fontId="22" fillId="0" borderId="15" xfId="0" applyNumberFormat="1" applyFont="1" applyBorder="1" applyAlignment="1">
      <alignment horizontal="left" vertical="center"/>
    </xf>
    <xf numFmtId="177" fontId="22" fillId="0" borderId="15" xfId="0" applyNumberFormat="1" applyFont="1" applyBorder="1" applyAlignment="1">
      <alignment horizontal="left" vertical="center" wrapText="1"/>
    </xf>
    <xf numFmtId="0" fontId="20" fillId="0" borderId="19" xfId="0" applyFont="1" applyBorder="1" applyAlignment="1">
      <alignment horizontal="center" vertical="top"/>
    </xf>
    <xf numFmtId="0" fontId="7" fillId="0" borderId="20" xfId="0" applyFont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76" fontId="7" fillId="3" borderId="0" xfId="0" applyNumberFormat="1" applyFont="1" applyFill="1">
      <alignment vertical="center"/>
    </xf>
    <xf numFmtId="0" fontId="18" fillId="3" borderId="6" xfId="0" applyFont="1" applyFill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176" fontId="16" fillId="3" borderId="13" xfId="0" applyNumberFormat="1" applyFont="1" applyFill="1" applyBorder="1" applyAlignment="1">
      <alignment horizontal="left" vertical="center" wrapText="1"/>
    </xf>
    <xf numFmtId="176" fontId="13" fillId="3" borderId="55" xfId="0" applyNumberFormat="1" applyFont="1" applyFill="1" applyBorder="1" applyAlignment="1">
      <alignment horizontal="left" vertical="center" wrapText="1"/>
    </xf>
    <xf numFmtId="176" fontId="15" fillId="3" borderId="54" xfId="0" applyNumberFormat="1" applyFont="1" applyFill="1" applyBorder="1" applyAlignment="1">
      <alignment horizontal="left" vertical="center" wrapText="1"/>
    </xf>
    <xf numFmtId="0" fontId="3" fillId="3" borderId="54" xfId="0" applyFont="1" applyFill="1" applyBorder="1" applyAlignment="1">
      <alignment horizontal="left" vertical="center" wrapText="1"/>
    </xf>
    <xf numFmtId="176" fontId="15" fillId="3" borderId="10" xfId="0" applyNumberFormat="1" applyFont="1" applyFill="1" applyBorder="1" applyAlignment="1">
      <alignment horizontal="left" vertical="center" wrapText="1"/>
    </xf>
    <xf numFmtId="0" fontId="23" fillId="3" borderId="10" xfId="0" applyFont="1" applyFill="1" applyBorder="1" applyAlignment="1">
      <alignment horizontal="left" vertical="center" wrapText="1"/>
    </xf>
    <xf numFmtId="176" fontId="15" fillId="3" borderId="15" xfId="0" applyNumberFormat="1" applyFont="1" applyFill="1" applyBorder="1" applyAlignment="1">
      <alignment horizontal="left" vertical="center" wrapText="1"/>
    </xf>
    <xf numFmtId="0" fontId="23" fillId="3" borderId="15" xfId="0" applyFont="1" applyFill="1" applyBorder="1" applyAlignment="1">
      <alignment horizontal="left" vertical="center" wrapText="1"/>
    </xf>
    <xf numFmtId="176" fontId="23" fillId="3" borderId="15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176" fontId="16" fillId="0" borderId="10" xfId="0" applyNumberFormat="1" applyFont="1" applyBorder="1" applyAlignment="1">
      <alignment horizontal="left" vertical="center" wrapText="1"/>
    </xf>
    <xf numFmtId="176" fontId="13" fillId="0" borderId="10" xfId="0" applyNumberFormat="1" applyFont="1" applyBorder="1" applyAlignment="1">
      <alignment horizontal="left" vertical="center" wrapText="1"/>
    </xf>
    <xf numFmtId="176" fontId="13" fillId="0" borderId="55" xfId="0" applyNumberFormat="1" applyFont="1" applyBorder="1" applyAlignment="1">
      <alignment horizontal="left" vertical="center" wrapText="1"/>
    </xf>
    <xf numFmtId="176" fontId="15" fillId="0" borderId="10" xfId="0" applyNumberFormat="1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176" fontId="15" fillId="0" borderId="15" xfId="0" applyNumberFormat="1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176" fontId="23" fillId="0" borderId="15" xfId="0" applyNumberFormat="1" applyFont="1" applyBorder="1" applyAlignment="1">
      <alignment horizontal="left" vertical="center" wrapText="1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176" fontId="7" fillId="0" borderId="22" xfId="0" applyNumberFormat="1" applyFont="1" applyBorder="1" applyAlignment="1">
      <alignment horizontal="center" vertical="top" wrapText="1"/>
    </xf>
    <xf numFmtId="176" fontId="7" fillId="3" borderId="22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76" fontId="7" fillId="0" borderId="20" xfId="0" applyNumberFormat="1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76" fontId="7" fillId="3" borderId="20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76" fontId="20" fillId="0" borderId="19" xfId="0" applyNumberFormat="1" applyFont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 wrapText="1"/>
    </xf>
    <xf numFmtId="176" fontId="31" fillId="3" borderId="19" xfId="0" applyNumberFormat="1" applyFont="1" applyFill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3" fillId="3" borderId="26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0" borderId="43" xfId="0" applyFont="1" applyBorder="1">
      <alignment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 applyAlignment="1">
      <alignment vertical="top"/>
    </xf>
    <xf numFmtId="0" fontId="3" fillId="0" borderId="24" xfId="0" applyFont="1" applyBorder="1" applyAlignment="1">
      <alignment vertical="top"/>
    </xf>
    <xf numFmtId="0" fontId="3" fillId="0" borderId="47" xfId="0" applyFont="1" applyBorder="1" applyAlignment="1">
      <alignment vertical="top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8" xfId="0" applyFont="1" applyBorder="1" applyAlignment="1">
      <alignment vertical="top"/>
    </xf>
    <xf numFmtId="0" fontId="3" fillId="0" borderId="49" xfId="0" applyFont="1" applyBorder="1" applyAlignment="1">
      <alignment vertical="top"/>
    </xf>
    <xf numFmtId="0" fontId="3" fillId="0" borderId="50" xfId="0" applyFont="1" applyBorder="1" applyAlignment="1">
      <alignment vertical="top"/>
    </xf>
    <xf numFmtId="0" fontId="27" fillId="0" borderId="36" xfId="0" applyFont="1" applyBorder="1" applyAlignment="1">
      <alignment horizontal="left" vertical="center"/>
    </xf>
    <xf numFmtId="0" fontId="4" fillId="0" borderId="65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8" fillId="2" borderId="2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3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2" fillId="3" borderId="34" xfId="0" applyFont="1" applyFill="1" applyBorder="1" applyAlignment="1">
      <alignment vertical="top"/>
    </xf>
    <xf numFmtId="0" fontId="12" fillId="3" borderId="35" xfId="0" applyFont="1" applyFill="1" applyBorder="1" applyAlignment="1">
      <alignment vertical="top"/>
    </xf>
    <xf numFmtId="0" fontId="12" fillId="3" borderId="34" xfId="0" applyFont="1" applyFill="1" applyBorder="1" applyAlignment="1">
      <alignment horizontal="left" vertical="top"/>
    </xf>
    <xf numFmtId="0" fontId="12" fillId="3" borderId="35" xfId="0" applyFont="1" applyFill="1" applyBorder="1" applyAlignment="1">
      <alignment horizontal="left" vertical="top"/>
    </xf>
    <xf numFmtId="0" fontId="23" fillId="3" borderId="9" xfId="0" applyFont="1" applyFill="1" applyBorder="1" applyAlignment="1">
      <alignment horizontal="center" wrapText="1"/>
    </xf>
    <xf numFmtId="0" fontId="23" fillId="3" borderId="12" xfId="0" applyFont="1" applyFill="1" applyBorder="1" applyAlignment="1">
      <alignment horizont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vertical="top"/>
    </xf>
    <xf numFmtId="0" fontId="3" fillId="0" borderId="41" xfId="0" applyFont="1" applyBorder="1" applyAlignment="1">
      <alignment vertical="top"/>
    </xf>
    <xf numFmtId="0" fontId="15" fillId="0" borderId="6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3" fillId="0" borderId="53" xfId="0" applyFont="1" applyBorder="1">
      <alignment vertical="center"/>
    </xf>
    <xf numFmtId="0" fontId="3" fillId="3" borderId="9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23" fillId="3" borderId="56" xfId="0" applyFont="1" applyFill="1" applyBorder="1" applyAlignment="1">
      <alignment horizontal="center" wrapText="1"/>
    </xf>
    <xf numFmtId="176" fontId="23" fillId="3" borderId="12" xfId="0" applyNumberFormat="1" applyFont="1" applyFill="1" applyBorder="1" applyAlignment="1">
      <alignment horizontal="center" wrapText="1"/>
    </xf>
    <xf numFmtId="0" fontId="23" fillId="0" borderId="56" xfId="0" applyFont="1" applyBorder="1" applyAlignment="1">
      <alignment horizontal="center" wrapText="1"/>
    </xf>
    <xf numFmtId="176" fontId="23" fillId="0" borderId="12" xfId="0" applyNumberFormat="1" applyFont="1" applyBorder="1" applyAlignment="1">
      <alignment horizontal="center" wrapText="1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7" fillId="0" borderId="64" xfId="0" applyFont="1" applyBorder="1" applyAlignment="1">
      <alignment horizontal="left" vertical="center"/>
    </xf>
    <xf numFmtId="0" fontId="27" fillId="0" borderId="24" xfId="0" applyFont="1" applyBorder="1" applyAlignment="1">
      <alignment horizontal="left" vertical="center"/>
    </xf>
    <xf numFmtId="0" fontId="27" fillId="0" borderId="63" xfId="0" applyFont="1" applyBorder="1" applyAlignment="1">
      <alignment horizontal="left" vertical="center"/>
    </xf>
    <xf numFmtId="0" fontId="12" fillId="0" borderId="62" xfId="0" applyFont="1" applyBorder="1" applyAlignment="1">
      <alignment horizontal="left" vertical="top" wrapText="1"/>
    </xf>
    <xf numFmtId="0" fontId="3" fillId="0" borderId="61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0" fontId="3" fillId="0" borderId="59" xfId="0" applyFont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638176</xdr:colOff>
      <xdr:row>12</xdr:row>
      <xdr:rowOff>209551</xdr:rowOff>
    </xdr:from>
    <xdr:to>
      <xdr:col>5</xdr:col>
      <xdr:colOff>22225</xdr:colOff>
      <xdr:row>13</xdr:row>
      <xdr:rowOff>161925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3F5F12A5-3200-4A95-A773-9BDED27DD669}"/>
            </a:ext>
          </a:extLst>
        </xdr:cNvPr>
        <xdr:cNvCxnSpPr/>
      </xdr:nvCxnSpPr>
      <xdr:spPr>
        <a:xfrm flipH="1" flipV="1">
          <a:off x="2286001" y="2200276"/>
          <a:ext cx="1990724" cy="257174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200026</xdr:colOff>
      <xdr:row>15</xdr:row>
      <xdr:rowOff>133350</xdr:rowOff>
    </xdr:from>
    <xdr:to>
      <xdr:col>5</xdr:col>
      <xdr:colOff>22225</xdr:colOff>
      <xdr:row>16</xdr:row>
      <xdr:rowOff>95250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221A0F35-EF40-4708-AC90-EB0F0CA15730}"/>
            </a:ext>
          </a:extLst>
        </xdr:cNvPr>
        <xdr:cNvCxnSpPr/>
      </xdr:nvCxnSpPr>
      <xdr:spPr>
        <a:xfrm flipH="1">
          <a:off x="3581401" y="2886075"/>
          <a:ext cx="695324" cy="1143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13</xdr:row>
      <xdr:rowOff>171450</xdr:rowOff>
    </xdr:from>
    <xdr:to>
      <xdr:col>5</xdr:col>
      <xdr:colOff>3175</xdr:colOff>
      <xdr:row>13</xdr:row>
      <xdr:rowOff>295275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3AF7A81E-C5C6-4F06-90A1-F26B8CC38110}"/>
            </a:ext>
          </a:extLst>
        </xdr:cNvPr>
        <xdr:cNvCxnSpPr/>
      </xdr:nvCxnSpPr>
      <xdr:spPr>
        <a:xfrm flipH="1" flipV="1">
          <a:off x="2266950" y="2466975"/>
          <a:ext cx="1990725" cy="12382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14</xdr:row>
      <xdr:rowOff>95250</xdr:rowOff>
    </xdr:from>
    <xdr:to>
      <xdr:col>5</xdr:col>
      <xdr:colOff>38100</xdr:colOff>
      <xdr:row>14</xdr:row>
      <xdr:rowOff>123825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F6FB3ABB-A39A-472B-95CF-B1C072C55C2E}"/>
            </a:ext>
          </a:extLst>
        </xdr:cNvPr>
        <xdr:cNvCxnSpPr/>
      </xdr:nvCxnSpPr>
      <xdr:spPr>
        <a:xfrm flipH="1" flipV="1">
          <a:off x="3609975" y="2695575"/>
          <a:ext cx="676275" cy="2857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120651</xdr:colOff>
      <xdr:row>12</xdr:row>
      <xdr:rowOff>85725</xdr:rowOff>
    </xdr:from>
    <xdr:to>
      <xdr:col>10</xdr:col>
      <xdr:colOff>190500</xdr:colOff>
      <xdr:row>13</xdr:row>
      <xdr:rowOff>28576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FFFB2AD6-5405-4F67-9001-D259EB6CEAAA}"/>
            </a:ext>
          </a:extLst>
        </xdr:cNvPr>
        <xdr:cNvCxnSpPr/>
      </xdr:nvCxnSpPr>
      <xdr:spPr>
        <a:xfrm flipV="1">
          <a:off x="5267326" y="2076450"/>
          <a:ext cx="962024" cy="24765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260350</xdr:colOff>
      <xdr:row>12</xdr:row>
      <xdr:rowOff>152400</xdr:rowOff>
    </xdr:from>
    <xdr:to>
      <xdr:col>5</xdr:col>
      <xdr:colOff>38101</xdr:colOff>
      <xdr:row>13</xdr:row>
      <xdr:rowOff>190501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B8C947C-ACE7-49A6-8167-59A7B9485411}"/>
            </a:ext>
          </a:extLst>
        </xdr:cNvPr>
        <xdr:cNvCxnSpPr/>
      </xdr:nvCxnSpPr>
      <xdr:spPr>
        <a:xfrm flipH="1" flipV="1">
          <a:off x="1714500" y="2238375"/>
          <a:ext cx="2209801" cy="34290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180976</xdr:colOff>
      <xdr:row>15</xdr:row>
      <xdr:rowOff>28575</xdr:rowOff>
    </xdr:from>
    <xdr:to>
      <xdr:col>5</xdr:col>
      <xdr:colOff>38193</xdr:colOff>
      <xdr:row>16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BA07FAA5-402F-4090-9CA9-A422EDFC4DBA}"/>
            </a:ext>
          </a:extLst>
        </xdr:cNvPr>
        <xdr:cNvCxnSpPr/>
      </xdr:nvCxnSpPr>
      <xdr:spPr>
        <a:xfrm flipH="1">
          <a:off x="3254376" y="2873375"/>
          <a:ext cx="670017" cy="2286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269875</xdr:colOff>
      <xdr:row>13</xdr:row>
      <xdr:rowOff>152400</xdr:rowOff>
    </xdr:from>
    <xdr:to>
      <xdr:col>5</xdr:col>
      <xdr:colOff>22226</xdr:colOff>
      <xdr:row>13</xdr:row>
      <xdr:rowOff>238126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B086A798-4C8E-4152-AF24-20DE3A2AD9BE}"/>
            </a:ext>
          </a:extLst>
        </xdr:cNvPr>
        <xdr:cNvCxnSpPr/>
      </xdr:nvCxnSpPr>
      <xdr:spPr>
        <a:xfrm flipH="1" flipV="1">
          <a:off x="1730375" y="2543175"/>
          <a:ext cx="2181226" cy="8255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228603</xdr:colOff>
      <xdr:row>14</xdr:row>
      <xdr:rowOff>57150</xdr:rowOff>
    </xdr:from>
    <xdr:to>
      <xdr:col>5</xdr:col>
      <xdr:colOff>38100</xdr:colOff>
      <xdr:row>14</xdr:row>
      <xdr:rowOff>95251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D930E627-AF8F-45BC-9FF6-88309650A84B}"/>
            </a:ext>
          </a:extLst>
        </xdr:cNvPr>
        <xdr:cNvCxnSpPr/>
      </xdr:nvCxnSpPr>
      <xdr:spPr>
        <a:xfrm flipH="1">
          <a:off x="3305178" y="2752725"/>
          <a:ext cx="619122" cy="3810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111126</xdr:colOff>
      <xdr:row>13</xdr:row>
      <xdr:rowOff>85725</xdr:rowOff>
    </xdr:from>
    <xdr:to>
      <xdr:col>10</xdr:col>
      <xdr:colOff>19107</xdr:colOff>
      <xdr:row>13</xdr:row>
      <xdr:rowOff>85729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5724C753-06A7-4050-948E-43D5368B2D5C}"/>
            </a:ext>
          </a:extLst>
        </xdr:cNvPr>
        <xdr:cNvCxnSpPr/>
      </xdr:nvCxnSpPr>
      <xdr:spPr>
        <a:xfrm flipV="1">
          <a:off x="4806951" y="2473325"/>
          <a:ext cx="717606" cy="4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609600</xdr:colOff>
      <xdr:row>13</xdr:row>
      <xdr:rowOff>104775</xdr:rowOff>
    </xdr:from>
    <xdr:to>
      <xdr:col>10</xdr:col>
      <xdr:colOff>19050</xdr:colOff>
      <xdr:row>14</xdr:row>
      <xdr:rowOff>104775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826FA36D-BF70-4A6B-8D69-8E6B7DBE67D0}"/>
            </a:ext>
          </a:extLst>
        </xdr:cNvPr>
        <xdr:cNvCxnSpPr/>
      </xdr:nvCxnSpPr>
      <xdr:spPr>
        <a:xfrm>
          <a:off x="5305425" y="2492375"/>
          <a:ext cx="219075" cy="3048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638176</xdr:colOff>
      <xdr:row>12</xdr:row>
      <xdr:rowOff>0</xdr:rowOff>
    </xdr:from>
    <xdr:to>
      <xdr:col>5</xdr:col>
      <xdr:colOff>22225</xdr:colOff>
      <xdr:row>12</xdr:row>
      <xdr:rowOff>161925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36A84ABF-46D7-4FD0-97C0-22B9C439E2AA}"/>
            </a:ext>
          </a:extLst>
        </xdr:cNvPr>
        <xdr:cNvCxnSpPr/>
      </xdr:nvCxnSpPr>
      <xdr:spPr>
        <a:xfrm flipH="1" flipV="1">
          <a:off x="2333626" y="2590801"/>
          <a:ext cx="1822449" cy="257174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200026</xdr:colOff>
      <xdr:row>14</xdr:row>
      <xdr:rowOff>133350</xdr:rowOff>
    </xdr:from>
    <xdr:to>
      <xdr:col>5</xdr:col>
      <xdr:colOff>22225</xdr:colOff>
      <xdr:row>15</xdr:row>
      <xdr:rowOff>95250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33C97C17-EF81-4FAF-A994-F08E37BCA60D}"/>
            </a:ext>
          </a:extLst>
        </xdr:cNvPr>
        <xdr:cNvCxnSpPr/>
      </xdr:nvCxnSpPr>
      <xdr:spPr>
        <a:xfrm flipH="1">
          <a:off x="3521076" y="3302000"/>
          <a:ext cx="634999" cy="1143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12</xdr:row>
      <xdr:rowOff>171450</xdr:rowOff>
    </xdr:from>
    <xdr:to>
      <xdr:col>5</xdr:col>
      <xdr:colOff>3175</xdr:colOff>
      <xdr:row>12</xdr:row>
      <xdr:rowOff>295275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BB594D3D-75A1-4D80-B192-3A67875697B8}"/>
            </a:ext>
          </a:extLst>
        </xdr:cNvPr>
        <xdr:cNvCxnSpPr/>
      </xdr:nvCxnSpPr>
      <xdr:spPr>
        <a:xfrm flipH="1" flipV="1">
          <a:off x="2314575" y="2857500"/>
          <a:ext cx="1822450" cy="12382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13</xdr:row>
      <xdr:rowOff>95250</xdr:rowOff>
    </xdr:from>
    <xdr:to>
      <xdr:col>5</xdr:col>
      <xdr:colOff>38100</xdr:colOff>
      <xdr:row>13</xdr:row>
      <xdr:rowOff>123825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52A2CEAC-BF98-487B-896C-2E93C38ADDC0}"/>
            </a:ext>
          </a:extLst>
        </xdr:cNvPr>
        <xdr:cNvCxnSpPr/>
      </xdr:nvCxnSpPr>
      <xdr:spPr>
        <a:xfrm flipH="1" flipV="1">
          <a:off x="3549650" y="3086100"/>
          <a:ext cx="622300" cy="2857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120651</xdr:colOff>
      <xdr:row>12</xdr:row>
      <xdr:rowOff>0</xdr:rowOff>
    </xdr:from>
    <xdr:to>
      <xdr:col>10</xdr:col>
      <xdr:colOff>190500</xdr:colOff>
      <xdr:row>12</xdr:row>
      <xdr:rowOff>28576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F994E2B3-CE4D-4891-9A9B-50201BB637A7}"/>
            </a:ext>
          </a:extLst>
        </xdr:cNvPr>
        <xdr:cNvCxnSpPr/>
      </xdr:nvCxnSpPr>
      <xdr:spPr>
        <a:xfrm flipV="1">
          <a:off x="5137151" y="2466975"/>
          <a:ext cx="952499" cy="24765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260350</xdr:colOff>
      <xdr:row>11</xdr:row>
      <xdr:rowOff>111125</xdr:rowOff>
    </xdr:from>
    <xdr:to>
      <xdr:col>5</xdr:col>
      <xdr:colOff>3063</xdr:colOff>
      <xdr:row>12</xdr:row>
      <xdr:rowOff>142875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B0ACDBC-2DB0-4870-99FE-8B02A62B41DD}"/>
            </a:ext>
          </a:extLst>
        </xdr:cNvPr>
        <xdr:cNvCxnSpPr/>
      </xdr:nvCxnSpPr>
      <xdr:spPr>
        <a:xfrm flipH="1" flipV="1">
          <a:off x="2698750" y="1927225"/>
          <a:ext cx="352313" cy="19685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60325</xdr:colOff>
      <xdr:row>11</xdr:row>
      <xdr:rowOff>171450</xdr:rowOff>
    </xdr:from>
    <xdr:to>
      <xdr:col>10</xdr:col>
      <xdr:colOff>50800</xdr:colOff>
      <xdr:row>12</xdr:row>
      <xdr:rowOff>47031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EB98BB59-3CB1-4BD5-A3D0-7C75AD3425FF}"/>
            </a:ext>
          </a:extLst>
        </xdr:cNvPr>
        <xdr:cNvCxnSpPr/>
      </xdr:nvCxnSpPr>
      <xdr:spPr>
        <a:xfrm flipV="1">
          <a:off x="3717925" y="1981200"/>
          <a:ext cx="2428875" cy="4703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749300</xdr:colOff>
      <xdr:row>16</xdr:row>
      <xdr:rowOff>190500</xdr:rowOff>
    </xdr:from>
    <xdr:to>
      <xdr:col>5</xdr:col>
      <xdr:colOff>3064</xdr:colOff>
      <xdr:row>16</xdr:row>
      <xdr:rowOff>190500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9D4A083-FD60-4C9D-99FC-8BAA57BCD51F}"/>
            </a:ext>
          </a:extLst>
        </xdr:cNvPr>
        <xdr:cNvCxnSpPr/>
      </xdr:nvCxnSpPr>
      <xdr:spPr>
        <a:xfrm flipH="1">
          <a:off x="1828800" y="2806700"/>
          <a:ext cx="1222264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247650</xdr:colOff>
      <xdr:row>14</xdr:row>
      <xdr:rowOff>47625</xdr:rowOff>
    </xdr:from>
    <xdr:to>
      <xdr:col>5</xdr:col>
      <xdr:colOff>3</xdr:colOff>
      <xdr:row>14</xdr:row>
      <xdr:rowOff>104777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910BE03D-451E-434D-83A1-354E9ED209C3}"/>
            </a:ext>
          </a:extLst>
        </xdr:cNvPr>
        <xdr:cNvCxnSpPr/>
      </xdr:nvCxnSpPr>
      <xdr:spPr>
        <a:xfrm flipH="1" flipV="1">
          <a:off x="2686050" y="2359025"/>
          <a:ext cx="361953" cy="57152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269875</xdr:colOff>
      <xdr:row>12</xdr:row>
      <xdr:rowOff>95250</xdr:rowOff>
    </xdr:from>
    <xdr:to>
      <xdr:col>4</xdr:col>
      <xdr:colOff>790575</xdr:colOff>
      <xdr:row>13</xdr:row>
      <xdr:rowOff>104775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C9FBCA92-4763-4335-8E56-A110729D7BEB}"/>
            </a:ext>
          </a:extLst>
        </xdr:cNvPr>
        <xdr:cNvCxnSpPr/>
      </xdr:nvCxnSpPr>
      <xdr:spPr>
        <a:xfrm flipH="1" flipV="1">
          <a:off x="2708275" y="2076450"/>
          <a:ext cx="336550" cy="17462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279402</xdr:colOff>
      <xdr:row>17</xdr:row>
      <xdr:rowOff>22225</xdr:rowOff>
    </xdr:from>
    <xdr:to>
      <xdr:col>5</xdr:col>
      <xdr:colOff>38100</xdr:colOff>
      <xdr:row>17</xdr:row>
      <xdr:rowOff>76654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45B378CA-9C3B-4238-B1BE-3C01022DC32A}"/>
            </a:ext>
          </a:extLst>
        </xdr:cNvPr>
        <xdr:cNvCxnSpPr/>
      </xdr:nvCxnSpPr>
      <xdr:spPr>
        <a:xfrm flipH="1">
          <a:off x="1498602" y="2828925"/>
          <a:ext cx="1587498" cy="54429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279401</xdr:colOff>
      <xdr:row>17</xdr:row>
      <xdr:rowOff>38100</xdr:rowOff>
    </xdr:from>
    <xdr:to>
      <xdr:col>4</xdr:col>
      <xdr:colOff>790566</xdr:colOff>
      <xdr:row>18</xdr:row>
      <xdr:rowOff>161925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D15663A2-4AD1-40F4-AD1C-7C32036ADB54}"/>
            </a:ext>
          </a:extLst>
        </xdr:cNvPr>
        <xdr:cNvCxnSpPr/>
      </xdr:nvCxnSpPr>
      <xdr:spPr>
        <a:xfrm flipH="1">
          <a:off x="1498601" y="2844800"/>
          <a:ext cx="1552565" cy="28892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282575</xdr:colOff>
      <xdr:row>12</xdr:row>
      <xdr:rowOff>38100</xdr:rowOff>
    </xdr:from>
    <xdr:to>
      <xdr:col>10</xdr:col>
      <xdr:colOff>31901</xdr:colOff>
      <xdr:row>12</xdr:row>
      <xdr:rowOff>133350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DCF4BE63-05D7-44D8-9059-F053CE484D7D}"/>
            </a:ext>
          </a:extLst>
        </xdr:cNvPr>
        <xdr:cNvCxnSpPr/>
      </xdr:nvCxnSpPr>
      <xdr:spPr>
        <a:xfrm>
          <a:off x="3940175" y="2019300"/>
          <a:ext cx="2187726" cy="9525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7"/>
  <sheetViews>
    <sheetView showGridLines="0" zoomScaleNormal="100" workbookViewId="0">
      <selection activeCell="B12" sqref="B12"/>
    </sheetView>
  </sheetViews>
  <sheetFormatPr defaultRowHeight="13" x14ac:dyDescent="0.2"/>
  <cols>
    <col min="1" max="1" width="11.6328125" style="2" customWidth="1"/>
    <col min="2" max="2" width="12.6328125" style="39" customWidth="1"/>
    <col min="3" max="5" width="11.6328125" style="2" customWidth="1"/>
    <col min="6" max="7" width="12.6328125" style="2" customWidth="1"/>
    <col min="8" max="10" width="12.6328125" style="2" hidden="1" customWidth="1"/>
    <col min="11" max="11" width="12.6328125" style="2" customWidth="1"/>
    <col min="12" max="12" width="10.6328125" style="3" customWidth="1"/>
    <col min="13" max="16384" width="8.7265625" style="2"/>
  </cols>
  <sheetData>
    <row r="1" spans="1:16" ht="22" customHeight="1" thickBot="1" x14ac:dyDescent="0.25">
      <c r="A1" s="193" t="s">
        <v>64</v>
      </c>
      <c r="B1" s="193"/>
      <c r="C1" s="193"/>
      <c r="D1" s="40"/>
      <c r="E1" s="187" t="s">
        <v>36</v>
      </c>
      <c r="F1" s="188"/>
      <c r="G1" s="189"/>
      <c r="M1" s="4"/>
      <c r="N1" s="4"/>
      <c r="O1" s="4"/>
      <c r="P1" s="4"/>
    </row>
    <row r="2" spans="1:16" ht="12.75" customHeight="1" x14ac:dyDescent="0.15">
      <c r="A2" s="5" t="s">
        <v>26</v>
      </c>
      <c r="E2" s="181" t="s">
        <v>37</v>
      </c>
      <c r="F2" s="182"/>
      <c r="G2" s="183"/>
      <c r="M2" s="4"/>
      <c r="N2" s="4"/>
      <c r="O2" s="4"/>
      <c r="P2" s="4"/>
    </row>
    <row r="3" spans="1:16" ht="25.5" customHeight="1" x14ac:dyDescent="0.2">
      <c r="A3" s="37" t="s">
        <v>69</v>
      </c>
      <c r="E3" s="175" t="s">
        <v>40</v>
      </c>
      <c r="F3" s="176"/>
      <c r="G3" s="177"/>
      <c r="H3" s="7"/>
      <c r="I3" s="7"/>
      <c r="J3" s="7"/>
      <c r="K3" s="7"/>
      <c r="L3" s="8"/>
      <c r="M3" s="4"/>
      <c r="N3" s="4"/>
      <c r="O3" s="4"/>
      <c r="P3" s="4"/>
    </row>
    <row r="4" spans="1:16" ht="13.5" customHeight="1" x14ac:dyDescent="0.2">
      <c r="A4" s="6"/>
      <c r="E4" s="184" t="s">
        <v>39</v>
      </c>
      <c r="F4" s="185"/>
      <c r="G4" s="186"/>
      <c r="H4" s="7"/>
      <c r="I4" s="7"/>
      <c r="J4" s="7"/>
      <c r="K4" s="7"/>
      <c r="L4" s="8"/>
      <c r="M4" s="4"/>
      <c r="N4" s="4"/>
      <c r="O4" s="4"/>
      <c r="P4" s="4"/>
    </row>
    <row r="5" spans="1:16" ht="14" customHeight="1" thickBot="1" x14ac:dyDescent="0.25">
      <c r="A5" s="6"/>
      <c r="E5" s="190" t="s">
        <v>52</v>
      </c>
      <c r="F5" s="191"/>
      <c r="G5" s="192"/>
      <c r="H5" s="7"/>
      <c r="I5" s="7"/>
      <c r="J5" s="7"/>
      <c r="K5" s="7"/>
      <c r="L5" s="8"/>
      <c r="M5" s="4"/>
      <c r="N5" s="4"/>
      <c r="O5" s="4"/>
      <c r="P5" s="4"/>
    </row>
    <row r="6" spans="1:16" ht="12" customHeight="1" x14ac:dyDescent="0.2">
      <c r="A6" s="6"/>
      <c r="F6" s="9" t="s">
        <v>38</v>
      </c>
      <c r="H6" s="7"/>
      <c r="I6" s="7"/>
      <c r="J6" s="7"/>
      <c r="L6" s="8"/>
      <c r="M6" s="4"/>
      <c r="N6" s="4"/>
      <c r="O6" s="4"/>
      <c r="P6" s="4"/>
    </row>
    <row r="7" spans="1:16" ht="12" customHeight="1" x14ac:dyDescent="0.2">
      <c r="A7" s="200" t="s">
        <v>22</v>
      </c>
      <c r="B7" s="200"/>
      <c r="C7" s="200"/>
      <c r="D7" s="200"/>
      <c r="E7" s="200"/>
      <c r="F7" s="200"/>
      <c r="G7" s="200"/>
      <c r="H7" s="10"/>
      <c r="I7" s="10"/>
      <c r="J7" s="10"/>
      <c r="K7" s="10"/>
      <c r="L7" s="11"/>
      <c r="M7" s="4"/>
      <c r="N7" s="4"/>
      <c r="O7" s="12"/>
      <c r="P7" s="4"/>
    </row>
    <row r="8" spans="1:16" ht="14.25" customHeight="1" x14ac:dyDescent="0.2">
      <c r="A8" s="13" t="s">
        <v>41</v>
      </c>
      <c r="G8" s="14"/>
      <c r="M8" s="4"/>
      <c r="N8" s="4"/>
      <c r="O8" s="4"/>
      <c r="P8" s="4"/>
    </row>
    <row r="9" spans="1:16" ht="14.25" customHeight="1" thickBot="1" x14ac:dyDescent="0.25">
      <c r="A9" s="194" t="s">
        <v>96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4"/>
      <c r="N9" s="4"/>
      <c r="O9" s="4"/>
      <c r="P9" s="4"/>
    </row>
    <row r="10" spans="1:16" s="1" customFormat="1" ht="28.5" customHeight="1" thickBot="1" x14ac:dyDescent="0.25">
      <c r="A10" s="102" t="s">
        <v>49</v>
      </c>
      <c r="B10" s="103" t="s">
        <v>1</v>
      </c>
      <c r="C10" s="103" t="s">
        <v>2</v>
      </c>
      <c r="D10" s="103" t="s">
        <v>3</v>
      </c>
      <c r="E10" s="103" t="s">
        <v>4</v>
      </c>
      <c r="F10" s="103" t="s">
        <v>11</v>
      </c>
      <c r="G10" s="103" t="s">
        <v>11</v>
      </c>
      <c r="H10" s="103" t="s">
        <v>11</v>
      </c>
      <c r="I10" s="103" t="s">
        <v>11</v>
      </c>
      <c r="J10" s="103" t="s">
        <v>11</v>
      </c>
      <c r="K10" s="104" t="s">
        <v>23</v>
      </c>
      <c r="L10" s="105" t="s">
        <v>50</v>
      </c>
      <c r="M10" s="36"/>
      <c r="N10" s="34"/>
      <c r="O10" s="34"/>
      <c r="P10" s="34"/>
    </row>
    <row r="11" spans="1:16" ht="21.5" customHeight="1" x14ac:dyDescent="0.2">
      <c r="A11" s="204" t="s">
        <v>61</v>
      </c>
      <c r="B11" s="70" t="s">
        <v>24</v>
      </c>
      <c r="C11" s="71" t="s">
        <v>51</v>
      </c>
      <c r="D11" s="72" t="s">
        <v>5</v>
      </c>
      <c r="E11" s="72" t="s">
        <v>6</v>
      </c>
      <c r="F11" s="201" t="s">
        <v>42</v>
      </c>
      <c r="G11" s="201"/>
      <c r="H11" s="73"/>
      <c r="I11" s="73"/>
      <c r="J11" s="72"/>
      <c r="K11" s="74"/>
      <c r="L11" s="75"/>
      <c r="M11" s="38"/>
    </row>
    <row r="12" spans="1:16" s="4" customFormat="1" ht="12" customHeight="1" x14ac:dyDescent="0.2">
      <c r="A12" s="205"/>
      <c r="B12" s="76" t="s">
        <v>25</v>
      </c>
      <c r="C12" s="77" t="s">
        <v>0</v>
      </c>
      <c r="D12" s="77" t="s">
        <v>7</v>
      </c>
      <c r="E12" s="77" t="s">
        <v>8</v>
      </c>
      <c r="F12" s="202"/>
      <c r="G12" s="202"/>
      <c r="H12" s="78"/>
      <c r="I12" s="79"/>
      <c r="J12" s="77"/>
      <c r="K12" s="80">
        <f>IFERROR(INT(C14*C18/100+D14*D18/100+E14*E18/100),"")</f>
        <v>58</v>
      </c>
      <c r="L12" s="81">
        <f>SUM(C17:I17)</f>
        <v>475</v>
      </c>
    </row>
    <row r="13" spans="1:16" s="4" customFormat="1" ht="24" customHeight="1" x14ac:dyDescent="0.2">
      <c r="A13" s="205"/>
      <c r="B13" s="76" t="s">
        <v>19</v>
      </c>
      <c r="C13" s="82" t="s">
        <v>15</v>
      </c>
      <c r="D13" s="77"/>
      <c r="E13" s="77"/>
      <c r="F13" s="202"/>
      <c r="G13" s="202"/>
      <c r="H13" s="79"/>
      <c r="I13" s="79"/>
      <c r="J13" s="77"/>
      <c r="K13" s="83" t="s">
        <v>14</v>
      </c>
      <c r="L13" s="84" t="s">
        <v>13</v>
      </c>
    </row>
    <row r="14" spans="1:16" s="4" customFormat="1" ht="24" customHeight="1" x14ac:dyDescent="0.2">
      <c r="A14" s="205"/>
      <c r="B14" s="85" t="s">
        <v>43</v>
      </c>
      <c r="C14" s="86">
        <v>70</v>
      </c>
      <c r="D14" s="77"/>
      <c r="E14" s="77"/>
      <c r="F14" s="202"/>
      <c r="G14" s="202"/>
      <c r="H14" s="87"/>
      <c r="I14" s="87"/>
      <c r="J14" s="88"/>
      <c r="K14" s="89"/>
      <c r="L14" s="90"/>
    </row>
    <row r="15" spans="1:16" s="4" customFormat="1" ht="14" customHeight="1" x14ac:dyDescent="0.2">
      <c r="A15" s="205"/>
      <c r="B15" s="85" t="s">
        <v>44</v>
      </c>
      <c r="C15" s="77" t="s">
        <v>16</v>
      </c>
      <c r="D15" s="77" t="s">
        <v>16</v>
      </c>
      <c r="E15" s="77" t="s">
        <v>17</v>
      </c>
      <c r="F15" s="202"/>
      <c r="G15" s="202"/>
      <c r="H15" s="79"/>
      <c r="I15" s="79"/>
      <c r="J15" s="77"/>
      <c r="K15" s="89"/>
      <c r="L15" s="90"/>
    </row>
    <row r="16" spans="1:16" s="4" customFormat="1" ht="12" customHeight="1" x14ac:dyDescent="0.2">
      <c r="A16" s="205"/>
      <c r="B16" s="85" t="s">
        <v>45</v>
      </c>
      <c r="C16" s="77" t="s">
        <v>9</v>
      </c>
      <c r="D16" s="77" t="s">
        <v>10</v>
      </c>
      <c r="E16" s="77"/>
      <c r="F16" s="202"/>
      <c r="G16" s="202"/>
      <c r="H16" s="79"/>
      <c r="I16" s="79"/>
      <c r="J16" s="77"/>
      <c r="K16" s="89"/>
      <c r="L16" s="90"/>
    </row>
    <row r="17" spans="1:12" s="4" customFormat="1" ht="12" customHeight="1" x14ac:dyDescent="0.2">
      <c r="A17" s="205"/>
      <c r="B17" s="91" t="s">
        <v>20</v>
      </c>
      <c r="C17" s="92">
        <v>400</v>
      </c>
      <c r="D17" s="92">
        <v>50</v>
      </c>
      <c r="E17" s="92">
        <v>25</v>
      </c>
      <c r="F17" s="202"/>
      <c r="G17" s="202"/>
      <c r="H17" s="78"/>
      <c r="I17" s="79"/>
      <c r="J17" s="92"/>
      <c r="K17" s="93"/>
      <c r="L17" s="94"/>
    </row>
    <row r="18" spans="1:12" s="15" customFormat="1" ht="24" customHeight="1" thickBot="1" x14ac:dyDescent="0.25">
      <c r="A18" s="206"/>
      <c r="B18" s="95" t="s">
        <v>46</v>
      </c>
      <c r="C18" s="96">
        <f>IFERROR(C17/L12*100,"")</f>
        <v>84.210526315789465</v>
      </c>
      <c r="D18" s="96">
        <f>IFERROR(D17/L12*100,"")</f>
        <v>10.526315789473683</v>
      </c>
      <c r="E18" s="96">
        <f>IFERROR(E17/L12*100,"")</f>
        <v>5.2631578947368416</v>
      </c>
      <c r="F18" s="203"/>
      <c r="G18" s="203"/>
      <c r="H18" s="97"/>
      <c r="I18" s="98"/>
      <c r="J18" s="99"/>
      <c r="K18" s="100" t="str">
        <f>IF(SUM(C18:G18)=100,"","←合計が100%になっていません")</f>
        <v/>
      </c>
      <c r="L18" s="101"/>
    </row>
    <row r="19" spans="1:12" s="64" customFormat="1" ht="12" customHeight="1" x14ac:dyDescent="0.2">
      <c r="A19" s="178"/>
      <c r="B19" s="55" t="s">
        <v>24</v>
      </c>
      <c r="C19" s="16"/>
      <c r="D19" s="16"/>
      <c r="E19" s="16"/>
      <c r="F19" s="17"/>
      <c r="G19" s="17"/>
      <c r="H19" s="17"/>
      <c r="I19" s="17"/>
      <c r="J19" s="16"/>
      <c r="K19" s="18"/>
      <c r="L19" s="19"/>
    </row>
    <row r="20" spans="1:12" s="64" customFormat="1" ht="12" customHeight="1" x14ac:dyDescent="0.2">
      <c r="A20" s="179"/>
      <c r="B20" s="56" t="s">
        <v>25</v>
      </c>
      <c r="C20" s="20"/>
      <c r="D20" s="20"/>
      <c r="E20" s="20"/>
      <c r="F20" s="20"/>
      <c r="G20" s="20"/>
      <c r="H20" s="20"/>
      <c r="I20" s="20"/>
      <c r="J20" s="20"/>
      <c r="K20" s="21" t="str">
        <f>IFERROR(INT(C22*C26/100+D22*D26/100+E22*E26/100+F22*F26/100+G22*G26/100+H22*H26/100+I22*I26/100+J22*J26/100),"")</f>
        <v/>
      </c>
      <c r="L20" s="65">
        <f>SUM(C25:J25)</f>
        <v>0</v>
      </c>
    </row>
    <row r="21" spans="1:12" s="64" customFormat="1" ht="24" customHeight="1" x14ac:dyDescent="0.2">
      <c r="A21" s="179"/>
      <c r="B21" s="57" t="s">
        <v>47</v>
      </c>
      <c r="C21" s="20" t="s">
        <v>18</v>
      </c>
      <c r="D21" s="20" t="s">
        <v>18</v>
      </c>
      <c r="E21" s="20" t="s">
        <v>18</v>
      </c>
      <c r="F21" s="20" t="s">
        <v>18</v>
      </c>
      <c r="G21" s="20" t="s">
        <v>18</v>
      </c>
      <c r="H21" s="20" t="s">
        <v>18</v>
      </c>
      <c r="I21" s="20" t="s">
        <v>18</v>
      </c>
      <c r="J21" s="20" t="s">
        <v>18</v>
      </c>
      <c r="K21" s="21" t="s">
        <v>14</v>
      </c>
      <c r="L21" s="22" t="s">
        <v>13</v>
      </c>
    </row>
    <row r="22" spans="1:12" s="64" customFormat="1" ht="24" customHeight="1" x14ac:dyDescent="0.2">
      <c r="A22" s="179"/>
      <c r="B22" s="57" t="s">
        <v>43</v>
      </c>
      <c r="C22" s="23"/>
      <c r="D22" s="20"/>
      <c r="E22" s="20"/>
      <c r="F22" s="20"/>
      <c r="G22" s="20"/>
      <c r="H22" s="20"/>
      <c r="I22" s="20"/>
      <c r="J22" s="20"/>
      <c r="K22" s="24"/>
      <c r="L22" s="25"/>
    </row>
    <row r="23" spans="1:12" s="64" customFormat="1" ht="12" customHeight="1" x14ac:dyDescent="0.2">
      <c r="A23" s="179"/>
      <c r="B23" s="57" t="s">
        <v>44</v>
      </c>
      <c r="C23" s="20" t="s">
        <v>18</v>
      </c>
      <c r="D23" s="20" t="s">
        <v>18</v>
      </c>
      <c r="E23" s="20" t="s">
        <v>18</v>
      </c>
      <c r="F23" s="20" t="s">
        <v>18</v>
      </c>
      <c r="G23" s="20" t="s">
        <v>18</v>
      </c>
      <c r="H23" s="20"/>
      <c r="I23" s="20"/>
      <c r="J23" s="20" t="s">
        <v>18</v>
      </c>
      <c r="K23" s="24"/>
      <c r="L23" s="25"/>
    </row>
    <row r="24" spans="1:12" s="64" customFormat="1" ht="12" customHeight="1" x14ac:dyDescent="0.2">
      <c r="A24" s="179"/>
      <c r="B24" s="57" t="s">
        <v>45</v>
      </c>
      <c r="C24" s="20"/>
      <c r="D24" s="20"/>
      <c r="E24" s="20"/>
      <c r="F24" s="20"/>
      <c r="G24" s="20"/>
      <c r="H24" s="20"/>
      <c r="I24" s="20"/>
      <c r="J24" s="20"/>
      <c r="K24" s="24"/>
      <c r="L24" s="25"/>
    </row>
    <row r="25" spans="1:12" s="64" customFormat="1" ht="12" customHeight="1" x14ac:dyDescent="0.2">
      <c r="A25" s="179"/>
      <c r="B25" s="58" t="s">
        <v>21</v>
      </c>
      <c r="C25" s="26"/>
      <c r="D25" s="26"/>
      <c r="E25" s="26"/>
      <c r="F25" s="26"/>
      <c r="G25" s="20"/>
      <c r="H25" s="26"/>
      <c r="I25" s="20"/>
      <c r="J25" s="26"/>
      <c r="K25" s="27"/>
      <c r="L25" s="28"/>
    </row>
    <row r="26" spans="1:12" s="67" customFormat="1" ht="24" customHeight="1" thickBot="1" x14ac:dyDescent="0.25">
      <c r="A26" s="180"/>
      <c r="B26" s="59" t="s">
        <v>30</v>
      </c>
      <c r="C26" s="29" t="str">
        <f>IFERROR(C25/L20*100,"")</f>
        <v/>
      </c>
      <c r="D26" s="29" t="str">
        <f>IFERROR(D25/L20*100,"")</f>
        <v/>
      </c>
      <c r="E26" s="29" t="str">
        <f>IFERROR(E25/L20*100,"")</f>
        <v/>
      </c>
      <c r="F26" s="29" t="str">
        <f>IFERROR(F25/L20*100,"")</f>
        <v/>
      </c>
      <c r="G26" s="29" t="str">
        <f>IFERROR(G25/L20*100,"")</f>
        <v/>
      </c>
      <c r="H26" s="29" t="str">
        <f>IFERROR(H25/L20*100,"")</f>
        <v/>
      </c>
      <c r="I26" s="29" t="str">
        <f>IFERROR(I25/L20*100,"")</f>
        <v/>
      </c>
      <c r="J26" s="29" t="str">
        <f>IFERROR(J25/L20*100,"")</f>
        <v/>
      </c>
      <c r="K26" s="66" t="str">
        <f>IF(OR(SUM(C26:J26)=100,SUM(C26:J26)=0),"","←合計100%になっていません")</f>
        <v/>
      </c>
      <c r="L26" s="30"/>
    </row>
    <row r="27" spans="1:12" s="64" customFormat="1" ht="12" customHeight="1" x14ac:dyDescent="0.2">
      <c r="A27" s="178"/>
      <c r="B27" s="60" t="s">
        <v>24</v>
      </c>
      <c r="C27" s="16"/>
      <c r="D27" s="16"/>
      <c r="E27" s="16"/>
      <c r="F27" s="17"/>
      <c r="G27" s="17"/>
      <c r="H27" s="17"/>
      <c r="I27" s="17"/>
      <c r="J27" s="16"/>
      <c r="K27" s="18"/>
      <c r="L27" s="19"/>
    </row>
    <row r="28" spans="1:12" s="64" customFormat="1" ht="12" customHeight="1" x14ac:dyDescent="0.2">
      <c r="A28" s="179"/>
      <c r="B28" s="61" t="s">
        <v>25</v>
      </c>
      <c r="C28" s="20"/>
      <c r="D28" s="20"/>
      <c r="E28" s="20"/>
      <c r="F28" s="20"/>
      <c r="G28" s="20"/>
      <c r="H28" s="20"/>
      <c r="I28" s="20"/>
      <c r="J28" s="20"/>
      <c r="K28" s="21" t="str">
        <f>IFERROR(INT(C30*C34/100+D30*D34/100+E30*E34/100+F30*F34/100+G30*G34/100+H30*H34/100+I30*I34/100+J30*J34/100),"")</f>
        <v/>
      </c>
      <c r="L28" s="65">
        <f>SUM(C33:J33)</f>
        <v>0</v>
      </c>
    </row>
    <row r="29" spans="1:12" s="64" customFormat="1" ht="24" customHeight="1" x14ac:dyDescent="0.2">
      <c r="A29" s="179"/>
      <c r="B29" s="61" t="s">
        <v>19</v>
      </c>
      <c r="C29" s="20" t="s">
        <v>18</v>
      </c>
      <c r="D29" s="20" t="s">
        <v>18</v>
      </c>
      <c r="E29" s="20" t="s">
        <v>18</v>
      </c>
      <c r="F29" s="20" t="s">
        <v>18</v>
      </c>
      <c r="G29" s="20" t="s">
        <v>18</v>
      </c>
      <c r="H29" s="20" t="s">
        <v>18</v>
      </c>
      <c r="I29" s="20" t="s">
        <v>18</v>
      </c>
      <c r="J29" s="20" t="s">
        <v>18</v>
      </c>
      <c r="K29" s="21" t="s">
        <v>14</v>
      </c>
      <c r="L29" s="22" t="s">
        <v>13</v>
      </c>
    </row>
    <row r="30" spans="1:12" s="64" customFormat="1" ht="24" customHeight="1" x14ac:dyDescent="0.2">
      <c r="A30" s="179"/>
      <c r="B30" s="61" t="s">
        <v>31</v>
      </c>
      <c r="C30" s="23"/>
      <c r="D30" s="20"/>
      <c r="E30" s="20"/>
      <c r="F30" s="20"/>
      <c r="G30" s="20"/>
      <c r="H30" s="20"/>
      <c r="I30" s="20"/>
      <c r="J30" s="20"/>
      <c r="K30" s="24"/>
      <c r="L30" s="25"/>
    </row>
    <row r="31" spans="1:12" s="64" customFormat="1" ht="12" customHeight="1" x14ac:dyDescent="0.2">
      <c r="A31" s="179"/>
      <c r="B31" s="61" t="s">
        <v>32</v>
      </c>
      <c r="C31" s="20" t="s">
        <v>18</v>
      </c>
      <c r="D31" s="20" t="s">
        <v>18</v>
      </c>
      <c r="E31" s="20" t="s">
        <v>18</v>
      </c>
      <c r="F31" s="20" t="s">
        <v>18</v>
      </c>
      <c r="G31" s="20" t="s">
        <v>18</v>
      </c>
      <c r="H31" s="20"/>
      <c r="I31" s="20"/>
      <c r="J31" s="20" t="s">
        <v>18</v>
      </c>
      <c r="K31" s="24"/>
      <c r="L31" s="25"/>
    </row>
    <row r="32" spans="1:12" s="64" customFormat="1" ht="12" customHeight="1" x14ac:dyDescent="0.2">
      <c r="A32" s="179"/>
      <c r="B32" s="61" t="s">
        <v>33</v>
      </c>
      <c r="C32" s="20"/>
      <c r="D32" s="20"/>
      <c r="E32" s="20"/>
      <c r="F32" s="20"/>
      <c r="G32" s="20"/>
      <c r="H32" s="20"/>
      <c r="I32" s="20"/>
      <c r="J32" s="20"/>
      <c r="K32" s="24"/>
      <c r="L32" s="25"/>
    </row>
    <row r="33" spans="1:12" s="64" customFormat="1" ht="12" customHeight="1" x14ac:dyDescent="0.2">
      <c r="A33" s="179"/>
      <c r="B33" s="62" t="s">
        <v>21</v>
      </c>
      <c r="C33" s="26"/>
      <c r="D33" s="26"/>
      <c r="E33" s="26"/>
      <c r="F33" s="26"/>
      <c r="G33" s="20"/>
      <c r="H33" s="26"/>
      <c r="I33" s="20"/>
      <c r="J33" s="26"/>
      <c r="K33" s="27"/>
      <c r="L33" s="28"/>
    </row>
    <row r="34" spans="1:12" s="67" customFormat="1" ht="24" customHeight="1" thickBot="1" x14ac:dyDescent="0.25">
      <c r="A34" s="180"/>
      <c r="B34" s="59" t="s">
        <v>30</v>
      </c>
      <c r="C34" s="29" t="str">
        <f>IFERROR(C33/L28*100,"")</f>
        <v/>
      </c>
      <c r="D34" s="29" t="str">
        <f>IFERROR(D33/L28*100,"")</f>
        <v/>
      </c>
      <c r="E34" s="29" t="str">
        <f>IFERROR(E33/L28*100,"")</f>
        <v/>
      </c>
      <c r="F34" s="29" t="str">
        <f>IFERROR(F33/L28*100,"")</f>
        <v/>
      </c>
      <c r="G34" s="29" t="str">
        <f>IFERROR(G33/L28*100,"")</f>
        <v/>
      </c>
      <c r="H34" s="29" t="str">
        <f>IFERROR(H33/L28*100,"")</f>
        <v/>
      </c>
      <c r="I34" s="29" t="str">
        <f>IFERROR(I33/L28*100,"")</f>
        <v/>
      </c>
      <c r="J34" s="29" t="str">
        <f>IFERROR(J33/L28*100,"")</f>
        <v/>
      </c>
      <c r="K34" s="66" t="str">
        <f>IF(OR(SUM(C34:J34)=100,SUM(C34:J34)=0),"","←合計100%になっていません")</f>
        <v/>
      </c>
      <c r="L34" s="30"/>
    </row>
    <row r="35" spans="1:12" s="64" customFormat="1" ht="12" customHeight="1" x14ac:dyDescent="0.2">
      <c r="A35" s="178"/>
      <c r="B35" s="60" t="s">
        <v>24</v>
      </c>
      <c r="C35" s="16"/>
      <c r="D35" s="16"/>
      <c r="E35" s="16"/>
      <c r="F35" s="17"/>
      <c r="G35" s="17"/>
      <c r="H35" s="17"/>
      <c r="I35" s="17"/>
      <c r="J35" s="16"/>
      <c r="K35" s="18"/>
      <c r="L35" s="19"/>
    </row>
    <row r="36" spans="1:12" s="64" customFormat="1" ht="12" customHeight="1" x14ac:dyDescent="0.2">
      <c r="A36" s="179"/>
      <c r="B36" s="61" t="s">
        <v>25</v>
      </c>
      <c r="C36" s="20"/>
      <c r="D36" s="20"/>
      <c r="E36" s="20"/>
      <c r="F36" s="20"/>
      <c r="G36" s="20"/>
      <c r="H36" s="20"/>
      <c r="I36" s="20"/>
      <c r="J36" s="20"/>
      <c r="K36" s="21" t="str">
        <f>IFERROR(INT(C38*C42/100+D38*D42/100+E38*E42/100+F38*F42/100+G38*G42/100+H38*H42/100+I38*I42/100+J38*J42/100),"")</f>
        <v/>
      </c>
      <c r="L36" s="65">
        <f>SUM(C41:J41)</f>
        <v>0</v>
      </c>
    </row>
    <row r="37" spans="1:12" s="64" customFormat="1" ht="24" customHeight="1" x14ac:dyDescent="0.2">
      <c r="A37" s="179"/>
      <c r="B37" s="61" t="s">
        <v>19</v>
      </c>
      <c r="C37" s="20" t="s">
        <v>18</v>
      </c>
      <c r="D37" s="20" t="s">
        <v>18</v>
      </c>
      <c r="E37" s="20" t="s">
        <v>18</v>
      </c>
      <c r="F37" s="20" t="s">
        <v>18</v>
      </c>
      <c r="G37" s="20" t="s">
        <v>18</v>
      </c>
      <c r="H37" s="20" t="s">
        <v>18</v>
      </c>
      <c r="I37" s="20" t="s">
        <v>18</v>
      </c>
      <c r="J37" s="20" t="s">
        <v>18</v>
      </c>
      <c r="K37" s="21" t="s">
        <v>14</v>
      </c>
      <c r="L37" s="22" t="s">
        <v>13</v>
      </c>
    </row>
    <row r="38" spans="1:12" s="64" customFormat="1" ht="24" customHeight="1" x14ac:dyDescent="0.2">
      <c r="A38" s="179"/>
      <c r="B38" s="61" t="s">
        <v>31</v>
      </c>
      <c r="C38" s="23"/>
      <c r="D38" s="20"/>
      <c r="E38" s="20"/>
      <c r="F38" s="20"/>
      <c r="G38" s="20"/>
      <c r="H38" s="20"/>
      <c r="I38" s="20"/>
      <c r="J38" s="20"/>
      <c r="K38" s="24"/>
      <c r="L38" s="25"/>
    </row>
    <row r="39" spans="1:12" s="64" customFormat="1" ht="12" customHeight="1" x14ac:dyDescent="0.2">
      <c r="A39" s="179"/>
      <c r="B39" s="61" t="s">
        <v>32</v>
      </c>
      <c r="C39" s="20" t="s">
        <v>18</v>
      </c>
      <c r="D39" s="20" t="s">
        <v>18</v>
      </c>
      <c r="E39" s="20" t="s">
        <v>18</v>
      </c>
      <c r="F39" s="20" t="s">
        <v>18</v>
      </c>
      <c r="G39" s="20" t="s">
        <v>18</v>
      </c>
      <c r="H39" s="20"/>
      <c r="I39" s="20"/>
      <c r="J39" s="20" t="s">
        <v>18</v>
      </c>
      <c r="K39" s="24"/>
      <c r="L39" s="25"/>
    </row>
    <row r="40" spans="1:12" s="64" customFormat="1" ht="12" customHeight="1" x14ac:dyDescent="0.2">
      <c r="A40" s="179"/>
      <c r="B40" s="61" t="s">
        <v>33</v>
      </c>
      <c r="C40" s="20"/>
      <c r="D40" s="20"/>
      <c r="E40" s="20"/>
      <c r="F40" s="20"/>
      <c r="G40" s="20"/>
      <c r="H40" s="20"/>
      <c r="I40" s="20"/>
      <c r="J40" s="20"/>
      <c r="K40" s="24"/>
      <c r="L40" s="25"/>
    </row>
    <row r="41" spans="1:12" s="64" customFormat="1" ht="12" customHeight="1" x14ac:dyDescent="0.2">
      <c r="A41" s="179"/>
      <c r="B41" s="62" t="s">
        <v>21</v>
      </c>
      <c r="C41" s="26"/>
      <c r="D41" s="26"/>
      <c r="E41" s="26"/>
      <c r="F41" s="26"/>
      <c r="G41" s="20"/>
      <c r="H41" s="26"/>
      <c r="I41" s="20"/>
      <c r="J41" s="26"/>
      <c r="K41" s="27"/>
      <c r="L41" s="28"/>
    </row>
    <row r="42" spans="1:12" s="67" customFormat="1" ht="24" customHeight="1" thickBot="1" x14ac:dyDescent="0.25">
      <c r="A42" s="180"/>
      <c r="B42" s="59" t="s">
        <v>30</v>
      </c>
      <c r="C42" s="29" t="str">
        <f>IFERROR(C41/L36*100,"")</f>
        <v/>
      </c>
      <c r="D42" s="29" t="str">
        <f>IFERROR(D41/L36*100,"")</f>
        <v/>
      </c>
      <c r="E42" s="29" t="str">
        <f>IFERROR(E41/L36*100,"")</f>
        <v/>
      </c>
      <c r="F42" s="29" t="str">
        <f>IFERROR(F41/L36*100,"")</f>
        <v/>
      </c>
      <c r="G42" s="29" t="str">
        <f>IFERROR(G41/L36*100,"")</f>
        <v/>
      </c>
      <c r="H42" s="29" t="str">
        <f>IFERROR(H41/L36*100,"")</f>
        <v/>
      </c>
      <c r="I42" s="29" t="str">
        <f>IFERROR(I41/L36*100,"")</f>
        <v/>
      </c>
      <c r="J42" s="29" t="str">
        <f>IFERROR(J41/L36*100,"")</f>
        <v/>
      </c>
      <c r="K42" s="66" t="str">
        <f>IF(OR(SUM(C42:J42)=100,SUM(C42:J42)=0),"","←合計100%になっていません")</f>
        <v/>
      </c>
      <c r="L42" s="30"/>
    </row>
    <row r="43" spans="1:12" s="64" customFormat="1" ht="12" customHeight="1" x14ac:dyDescent="0.2">
      <c r="A43" s="178"/>
      <c r="B43" s="60" t="s">
        <v>24</v>
      </c>
      <c r="C43" s="16"/>
      <c r="D43" s="16"/>
      <c r="E43" s="16"/>
      <c r="F43" s="17"/>
      <c r="G43" s="17"/>
      <c r="H43" s="17"/>
      <c r="I43" s="17"/>
      <c r="J43" s="16"/>
      <c r="K43" s="18"/>
      <c r="L43" s="19"/>
    </row>
    <row r="44" spans="1:12" s="64" customFormat="1" ht="12" customHeight="1" x14ac:dyDescent="0.2">
      <c r="A44" s="179"/>
      <c r="B44" s="61" t="s">
        <v>25</v>
      </c>
      <c r="C44" s="20"/>
      <c r="D44" s="20"/>
      <c r="E44" s="20"/>
      <c r="F44" s="20"/>
      <c r="G44" s="20"/>
      <c r="H44" s="20"/>
      <c r="I44" s="20"/>
      <c r="J44" s="20"/>
      <c r="K44" s="21" t="str">
        <f>IFERROR(INT(C46*C50/100+D46*D50/100+E46*E50/100+F46*F50/100+G46*G50/100+H46*H50/100+I46*I50/100+J46*J50/100),"")</f>
        <v/>
      </c>
      <c r="L44" s="65">
        <f>SUM(C49:J49)</f>
        <v>0</v>
      </c>
    </row>
    <row r="45" spans="1:12" s="64" customFormat="1" ht="24" customHeight="1" x14ac:dyDescent="0.2">
      <c r="A45" s="179"/>
      <c r="B45" s="61" t="s">
        <v>19</v>
      </c>
      <c r="C45" s="20" t="s">
        <v>18</v>
      </c>
      <c r="D45" s="20" t="s">
        <v>18</v>
      </c>
      <c r="E45" s="20" t="s">
        <v>18</v>
      </c>
      <c r="F45" s="20" t="s">
        <v>18</v>
      </c>
      <c r="G45" s="20" t="s">
        <v>18</v>
      </c>
      <c r="H45" s="20" t="s">
        <v>18</v>
      </c>
      <c r="I45" s="20" t="s">
        <v>18</v>
      </c>
      <c r="J45" s="20" t="s">
        <v>18</v>
      </c>
      <c r="K45" s="21" t="s">
        <v>14</v>
      </c>
      <c r="L45" s="22" t="s">
        <v>13</v>
      </c>
    </row>
    <row r="46" spans="1:12" s="64" customFormat="1" ht="24" customHeight="1" x14ac:dyDescent="0.2">
      <c r="A46" s="179"/>
      <c r="B46" s="61" t="s">
        <v>31</v>
      </c>
      <c r="C46" s="23"/>
      <c r="D46" s="20"/>
      <c r="E46" s="20"/>
      <c r="F46" s="20"/>
      <c r="G46" s="20"/>
      <c r="H46" s="20"/>
      <c r="I46" s="20"/>
      <c r="J46" s="20"/>
      <c r="K46" s="24"/>
      <c r="L46" s="25"/>
    </row>
    <row r="47" spans="1:12" s="64" customFormat="1" ht="12" customHeight="1" x14ac:dyDescent="0.2">
      <c r="A47" s="179"/>
      <c r="B47" s="61" t="s">
        <v>32</v>
      </c>
      <c r="C47" s="20" t="s">
        <v>18</v>
      </c>
      <c r="D47" s="20" t="s">
        <v>18</v>
      </c>
      <c r="E47" s="20" t="s">
        <v>18</v>
      </c>
      <c r="F47" s="20" t="s">
        <v>18</v>
      </c>
      <c r="G47" s="20" t="s">
        <v>18</v>
      </c>
      <c r="H47" s="20"/>
      <c r="I47" s="20"/>
      <c r="J47" s="20" t="s">
        <v>18</v>
      </c>
      <c r="K47" s="24"/>
      <c r="L47" s="25"/>
    </row>
    <row r="48" spans="1:12" s="64" customFormat="1" ht="12" customHeight="1" x14ac:dyDescent="0.2">
      <c r="A48" s="179"/>
      <c r="B48" s="61" t="s">
        <v>33</v>
      </c>
      <c r="C48" s="20"/>
      <c r="D48" s="20"/>
      <c r="E48" s="20"/>
      <c r="F48" s="20"/>
      <c r="G48" s="20"/>
      <c r="H48" s="20"/>
      <c r="I48" s="20"/>
      <c r="J48" s="20"/>
      <c r="K48" s="24"/>
      <c r="L48" s="25"/>
    </row>
    <row r="49" spans="1:12" s="64" customFormat="1" ht="12" customHeight="1" x14ac:dyDescent="0.2">
      <c r="A49" s="179"/>
      <c r="B49" s="62" t="s">
        <v>21</v>
      </c>
      <c r="C49" s="26"/>
      <c r="D49" s="26"/>
      <c r="E49" s="26"/>
      <c r="F49" s="26"/>
      <c r="G49" s="20"/>
      <c r="H49" s="26"/>
      <c r="I49" s="20"/>
      <c r="J49" s="26"/>
      <c r="K49" s="27"/>
      <c r="L49" s="28"/>
    </row>
    <row r="50" spans="1:12" s="67" customFormat="1" ht="24" customHeight="1" thickBot="1" x14ac:dyDescent="0.25">
      <c r="A50" s="180"/>
      <c r="B50" s="59" t="s">
        <v>30</v>
      </c>
      <c r="C50" s="29" t="str">
        <f>IFERROR(C49/L44*100,"")</f>
        <v/>
      </c>
      <c r="D50" s="29" t="str">
        <f>IFERROR(D49/L44*100,"")</f>
        <v/>
      </c>
      <c r="E50" s="29" t="str">
        <f>IFERROR(E49/L44*100,"")</f>
        <v/>
      </c>
      <c r="F50" s="29" t="str">
        <f>IFERROR(F49/L44*100,"")</f>
        <v/>
      </c>
      <c r="G50" s="29" t="str">
        <f>IFERROR(G49/L44*100,"")</f>
        <v/>
      </c>
      <c r="H50" s="29" t="str">
        <f>IFERROR(H49/L44*100,"")</f>
        <v/>
      </c>
      <c r="I50" s="29" t="str">
        <f>IFERROR(I49/L44*100,"")</f>
        <v/>
      </c>
      <c r="J50" s="29" t="str">
        <f>IFERROR(J49/L44*100,"")</f>
        <v/>
      </c>
      <c r="K50" s="66" t="str">
        <f>IF(OR(SUM(C50:J50)=100,SUM(C50:J50)=0),"","←合計100%になっていません")</f>
        <v/>
      </c>
      <c r="L50" s="30"/>
    </row>
    <row r="51" spans="1:12" s="1" customFormat="1" ht="10.5" x14ac:dyDescent="0.2">
      <c r="A51" s="212" t="s">
        <v>35</v>
      </c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</row>
    <row r="52" spans="1:12" s="1" customFormat="1" ht="10.5" x14ac:dyDescent="0.2">
      <c r="A52" s="213" t="s">
        <v>27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</row>
    <row r="53" spans="1:12" s="1" customFormat="1" ht="10.5" x14ac:dyDescent="0.2">
      <c r="A53" s="211" t="s">
        <v>34</v>
      </c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</row>
    <row r="54" spans="1:12" ht="8.25" customHeight="1" x14ac:dyDescent="0.2"/>
    <row r="55" spans="1:12" ht="13.5" thickBot="1" x14ac:dyDescent="0.25">
      <c r="A55" s="13" t="s">
        <v>48</v>
      </c>
    </row>
    <row r="56" spans="1:12" ht="13" customHeight="1" x14ac:dyDescent="0.2">
      <c r="A56" s="207" t="s">
        <v>67</v>
      </c>
      <c r="B56" s="208"/>
      <c r="C56" s="214" t="s">
        <v>28</v>
      </c>
      <c r="D56" s="215"/>
      <c r="E56" s="198" t="s">
        <v>29</v>
      </c>
      <c r="F56" s="216" t="s">
        <v>12</v>
      </c>
      <c r="G56" s="217"/>
      <c r="H56" s="31"/>
      <c r="I56" s="31"/>
      <c r="J56" s="31"/>
    </row>
    <row r="57" spans="1:12" ht="16.5" customHeight="1" thickBot="1" x14ac:dyDescent="0.25">
      <c r="A57" s="209"/>
      <c r="B57" s="210"/>
      <c r="C57" s="196"/>
      <c r="D57" s="197"/>
      <c r="E57" s="199"/>
      <c r="F57" s="32"/>
      <c r="G57" s="33"/>
      <c r="H57" s="34"/>
      <c r="I57" s="35"/>
      <c r="J57" s="35"/>
      <c r="K57" s="195"/>
      <c r="L57" s="195"/>
    </row>
  </sheetData>
  <mergeCells count="23">
    <mergeCell ref="K57:L57"/>
    <mergeCell ref="C57:D57"/>
    <mergeCell ref="E56:E57"/>
    <mergeCell ref="A7:G7"/>
    <mergeCell ref="F11:G18"/>
    <mergeCell ref="A11:A18"/>
    <mergeCell ref="A19:A26"/>
    <mergeCell ref="A56:B57"/>
    <mergeCell ref="A53:L53"/>
    <mergeCell ref="A51:L51"/>
    <mergeCell ref="A52:L52"/>
    <mergeCell ref="A27:A34"/>
    <mergeCell ref="A35:A42"/>
    <mergeCell ref="C56:D56"/>
    <mergeCell ref="F56:G56"/>
    <mergeCell ref="E3:G3"/>
    <mergeCell ref="A43:A50"/>
    <mergeCell ref="E2:G2"/>
    <mergeCell ref="E4:G4"/>
    <mergeCell ref="E1:G1"/>
    <mergeCell ref="E5:G5"/>
    <mergeCell ref="A1:C1"/>
    <mergeCell ref="A9:L9"/>
  </mergeCells>
  <phoneticPr fontId="1"/>
  <dataValidations count="4">
    <dataValidation type="list" allowBlank="1" showInputMessage="1" showErrorMessage="1" sqref="C13:E13 I13:J13" xr:uid="{00000000-0002-0000-0000-000000000000}">
      <formula1>"－,ポリマーリサイクル繊維,ケミカルリサイクル繊維,繊維由来リサイクル繊維,その他のリサイクル繊維,未利用繊維,反毛繊"</formula1>
    </dataValidation>
    <dataValidation type="list" allowBlank="1" showInputMessage="1" showErrorMessage="1" sqref="C15:E15 H15:J15" xr:uid="{00000000-0002-0000-0000-000001000000}">
      <formula1>"無し,有り"</formula1>
    </dataValidation>
    <dataValidation type="list" allowBlank="1" showInputMessage="1" showErrorMessage="1" sqref="C23:J23 C31:J31 C39:J39 C47:J47" xr:uid="{00000000-0002-0000-0000-000002000000}">
      <formula1>"　,無し,有り"</formula1>
    </dataValidation>
    <dataValidation type="list" allowBlank="1" showInputMessage="1" showErrorMessage="1" sqref="C21:J21 C29:J29 C37:J37 C45:J45" xr:uid="{00000000-0002-0000-0000-000003000000}">
      <formula1>"　,ポリマーリサイクル繊維,ケミカルリサイクル繊維,繊維由来リサイクル繊維,その他のリサイクル繊維,未利用繊維,反毛繊維"</formula1>
    </dataValidation>
  </dataValidations>
  <pageMargins left="0.39370078740157483" right="0.39370078740157483" top="0.39370078740157483" bottom="0.39370078740157483" header="0" footer="0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012C8-B86A-4022-9ECE-AE345A24C34C}">
  <dimension ref="A1:P57"/>
  <sheetViews>
    <sheetView showGridLines="0" topLeftCell="A8" zoomScaleNormal="100" workbookViewId="0">
      <selection activeCell="A9" sqref="A9:L9"/>
    </sheetView>
  </sheetViews>
  <sheetFormatPr defaultRowHeight="13" x14ac:dyDescent="0.2"/>
  <cols>
    <col min="1" max="1" width="12.6328125" style="2" customWidth="1"/>
    <col min="2" max="2" width="13.6328125" style="39" customWidth="1"/>
    <col min="3" max="5" width="11.6328125" style="2" customWidth="1"/>
    <col min="6" max="7" width="12.6328125" style="2" customWidth="1"/>
    <col min="8" max="10" width="12.6328125" style="2" hidden="1" customWidth="1"/>
    <col min="11" max="11" width="12.6328125" style="41" customWidth="1"/>
    <col min="12" max="12" width="10.6328125" style="42" customWidth="1"/>
    <col min="13" max="16384" width="8.7265625" style="2"/>
  </cols>
  <sheetData>
    <row r="1" spans="1:16" ht="23" customHeight="1" thickBot="1" x14ac:dyDescent="0.25">
      <c r="A1" s="193" t="s">
        <v>60</v>
      </c>
      <c r="B1" s="193"/>
      <c r="C1" s="193"/>
      <c r="E1" s="232" t="s">
        <v>36</v>
      </c>
      <c r="F1" s="233"/>
      <c r="G1" s="234"/>
      <c r="M1" s="4"/>
      <c r="N1" s="4"/>
      <c r="O1" s="4"/>
      <c r="P1" s="4"/>
    </row>
    <row r="2" spans="1:16" ht="12.75" customHeight="1" x14ac:dyDescent="0.15">
      <c r="A2" s="5" t="s">
        <v>26</v>
      </c>
      <c r="E2" s="181" t="s">
        <v>37</v>
      </c>
      <c r="F2" s="182"/>
      <c r="G2" s="183"/>
      <c r="M2" s="4"/>
      <c r="N2" s="4"/>
      <c r="O2" s="4"/>
      <c r="P2" s="4"/>
    </row>
    <row r="3" spans="1:16" ht="25.5" customHeight="1" x14ac:dyDescent="0.2">
      <c r="A3" s="37" t="s">
        <v>69</v>
      </c>
      <c r="E3" s="175" t="s">
        <v>53</v>
      </c>
      <c r="F3" s="176"/>
      <c r="G3" s="177"/>
      <c r="H3" s="7"/>
      <c r="I3" s="7"/>
      <c r="J3" s="7"/>
      <c r="K3" s="43"/>
      <c r="L3" s="44"/>
      <c r="M3" s="4"/>
      <c r="N3" s="4"/>
      <c r="O3" s="4"/>
      <c r="P3" s="4"/>
    </row>
    <row r="4" spans="1:16" ht="11.5" customHeight="1" x14ac:dyDescent="0.2">
      <c r="A4" s="6"/>
      <c r="E4" s="184" t="s">
        <v>39</v>
      </c>
      <c r="F4" s="185"/>
      <c r="G4" s="186"/>
      <c r="H4" s="7"/>
      <c r="I4" s="7"/>
      <c r="J4" s="7"/>
      <c r="K4" s="43"/>
      <c r="L4" s="44"/>
      <c r="M4" s="4"/>
      <c r="N4" s="4"/>
      <c r="O4" s="4"/>
      <c r="P4" s="4"/>
    </row>
    <row r="5" spans="1:16" ht="12.5" customHeight="1" thickBot="1" x14ac:dyDescent="0.25">
      <c r="A5" s="6"/>
      <c r="E5" s="190" t="s">
        <v>54</v>
      </c>
      <c r="F5" s="191"/>
      <c r="G5" s="192"/>
      <c r="H5" s="7"/>
      <c r="I5" s="7"/>
      <c r="J5" s="7"/>
      <c r="K5" s="43"/>
      <c r="L5" s="44"/>
      <c r="M5" s="4"/>
      <c r="N5" s="4"/>
      <c r="O5" s="4"/>
      <c r="P5" s="4"/>
    </row>
    <row r="6" spans="1:16" ht="12" customHeight="1" x14ac:dyDescent="0.2">
      <c r="A6" s="6"/>
      <c r="F6" s="45"/>
      <c r="G6" s="14" t="s">
        <v>55</v>
      </c>
      <c r="H6" s="7"/>
      <c r="I6" s="7"/>
      <c r="J6" s="7"/>
      <c r="K6" s="43"/>
      <c r="L6" s="44"/>
      <c r="M6" s="4"/>
      <c r="N6" s="4"/>
      <c r="O6" s="4"/>
      <c r="P6" s="4"/>
    </row>
    <row r="7" spans="1:16" ht="12" customHeight="1" x14ac:dyDescent="0.2">
      <c r="A7" s="200" t="s">
        <v>22</v>
      </c>
      <c r="B7" s="200"/>
      <c r="C7" s="200"/>
      <c r="D7" s="200"/>
      <c r="E7" s="200"/>
      <c r="F7" s="200"/>
      <c r="G7" s="200"/>
      <c r="H7" s="10"/>
      <c r="I7" s="10"/>
      <c r="J7" s="10"/>
      <c r="K7" s="46"/>
      <c r="L7" s="47"/>
      <c r="M7" s="4"/>
      <c r="N7" s="4"/>
      <c r="O7" s="12"/>
      <c r="P7" s="4"/>
    </row>
    <row r="8" spans="1:16" ht="14.25" customHeight="1" x14ac:dyDescent="0.2">
      <c r="A8" s="13" t="s">
        <v>41</v>
      </c>
      <c r="G8" s="14"/>
      <c r="M8" s="4"/>
      <c r="N8" s="4"/>
      <c r="O8" s="4"/>
      <c r="P8" s="4"/>
    </row>
    <row r="9" spans="1:16" ht="12.5" customHeight="1" thickBot="1" x14ac:dyDescent="0.25">
      <c r="A9" s="194" t="s">
        <v>96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48"/>
      <c r="N9" s="4"/>
      <c r="O9" s="4"/>
      <c r="P9" s="4"/>
    </row>
    <row r="10" spans="1:16" ht="23" customHeight="1" thickBot="1" x14ac:dyDescent="0.25">
      <c r="A10" s="102" t="s">
        <v>65</v>
      </c>
      <c r="B10" s="103" t="s">
        <v>1</v>
      </c>
      <c r="C10" s="103" t="s">
        <v>2</v>
      </c>
      <c r="D10" s="103" t="s">
        <v>3</v>
      </c>
      <c r="E10" s="103" t="s">
        <v>4</v>
      </c>
      <c r="F10" s="103" t="s">
        <v>11</v>
      </c>
      <c r="G10" s="103" t="s">
        <v>11</v>
      </c>
      <c r="H10" s="103" t="s">
        <v>11</v>
      </c>
      <c r="I10" s="103" t="s">
        <v>11</v>
      </c>
      <c r="J10" s="103" t="s">
        <v>11</v>
      </c>
      <c r="K10" s="121" t="s">
        <v>23</v>
      </c>
      <c r="L10" s="122" t="s">
        <v>62</v>
      </c>
      <c r="M10" s="38"/>
    </row>
    <row r="11" spans="1:16" s="4" customFormat="1" ht="12" customHeight="1" x14ac:dyDescent="0.2">
      <c r="A11" s="204" t="s">
        <v>61</v>
      </c>
      <c r="B11" s="70" t="s">
        <v>24</v>
      </c>
      <c r="C11" s="106" t="s">
        <v>66</v>
      </c>
      <c r="D11" s="107" t="s">
        <v>5</v>
      </c>
      <c r="E11" s="107" t="s">
        <v>6</v>
      </c>
      <c r="F11" s="227" t="s">
        <v>63</v>
      </c>
      <c r="G11" s="227"/>
      <c r="H11" s="107"/>
      <c r="I11" s="107"/>
      <c r="J11" s="107"/>
      <c r="K11" s="230" t="s">
        <v>68</v>
      </c>
      <c r="L11" s="108"/>
    </row>
    <row r="12" spans="1:16" s="4" customFormat="1" ht="24" customHeight="1" x14ac:dyDescent="0.2">
      <c r="A12" s="205"/>
      <c r="B12" s="76" t="s">
        <v>25</v>
      </c>
      <c r="C12" s="109" t="s">
        <v>0</v>
      </c>
      <c r="D12" s="109" t="s">
        <v>7</v>
      </c>
      <c r="E12" s="109" t="s">
        <v>8</v>
      </c>
      <c r="F12" s="228"/>
      <c r="G12" s="228"/>
      <c r="H12" s="110"/>
      <c r="I12" s="109"/>
      <c r="J12" s="109"/>
      <c r="K12" s="231"/>
      <c r="L12" s="81">
        <f>SUM(C17:I17)</f>
        <v>475</v>
      </c>
    </row>
    <row r="13" spans="1:16" s="4" customFormat="1" ht="24" customHeight="1" x14ac:dyDescent="0.2">
      <c r="A13" s="205"/>
      <c r="B13" s="76" t="s">
        <v>56</v>
      </c>
      <c r="C13" s="109">
        <v>28</v>
      </c>
      <c r="D13" s="109"/>
      <c r="E13" s="109"/>
      <c r="F13" s="228"/>
      <c r="G13" s="228"/>
      <c r="H13" s="109"/>
      <c r="I13" s="109"/>
      <c r="J13" s="109"/>
      <c r="K13" s="231"/>
      <c r="L13" s="84" t="s">
        <v>13</v>
      </c>
    </row>
    <row r="14" spans="1:16" s="4" customFormat="1" ht="22" customHeight="1" x14ac:dyDescent="0.2">
      <c r="A14" s="205"/>
      <c r="B14" s="76" t="s">
        <v>57</v>
      </c>
      <c r="C14" s="111">
        <v>70</v>
      </c>
      <c r="D14" s="109"/>
      <c r="E14" s="109"/>
      <c r="F14" s="228"/>
      <c r="G14" s="228"/>
      <c r="H14" s="112"/>
      <c r="I14" s="112"/>
      <c r="J14" s="112"/>
      <c r="K14" s="113">
        <f>IFERROR(INT(C13*C18/100+D13*D18/100+E13*E18/100),"")</f>
        <v>23</v>
      </c>
      <c r="L14" s="84"/>
    </row>
    <row r="15" spans="1:16" s="4" customFormat="1" ht="12" customHeight="1" x14ac:dyDescent="0.2">
      <c r="A15" s="205"/>
      <c r="B15" s="85" t="s">
        <v>44</v>
      </c>
      <c r="C15" s="109" t="s">
        <v>16</v>
      </c>
      <c r="D15" s="109" t="s">
        <v>16</v>
      </c>
      <c r="E15" s="109" t="s">
        <v>17</v>
      </c>
      <c r="F15" s="228"/>
      <c r="G15" s="228"/>
      <c r="H15" s="109"/>
      <c r="I15" s="109"/>
      <c r="J15" s="109"/>
      <c r="K15" s="231" t="s">
        <v>58</v>
      </c>
      <c r="L15" s="84"/>
    </row>
    <row r="16" spans="1:16" s="4" customFormat="1" ht="12" customHeight="1" x14ac:dyDescent="0.2">
      <c r="A16" s="205"/>
      <c r="B16" s="85" t="s">
        <v>45</v>
      </c>
      <c r="C16" s="109" t="s">
        <v>9</v>
      </c>
      <c r="D16" s="109" t="s">
        <v>10</v>
      </c>
      <c r="E16" s="109"/>
      <c r="F16" s="228"/>
      <c r="G16" s="228"/>
      <c r="H16" s="109"/>
      <c r="I16" s="109"/>
      <c r="J16" s="109"/>
      <c r="K16" s="231"/>
      <c r="L16" s="84"/>
    </row>
    <row r="17" spans="1:12" s="4" customFormat="1" ht="24" customHeight="1" x14ac:dyDescent="0.2">
      <c r="A17" s="205"/>
      <c r="B17" s="91" t="s">
        <v>20</v>
      </c>
      <c r="C17" s="109">
        <v>400</v>
      </c>
      <c r="D17" s="109">
        <v>50</v>
      </c>
      <c r="E17" s="109">
        <v>25</v>
      </c>
      <c r="F17" s="228"/>
      <c r="G17" s="228"/>
      <c r="H17" s="110"/>
      <c r="I17" s="109"/>
      <c r="J17" s="109"/>
      <c r="K17" s="231"/>
      <c r="L17" s="84"/>
    </row>
    <row r="18" spans="1:12" s="64" customFormat="1" ht="25" customHeight="1" thickBot="1" x14ac:dyDescent="0.25">
      <c r="A18" s="206"/>
      <c r="B18" s="114" t="s">
        <v>46</v>
      </c>
      <c r="C18" s="115">
        <f>IFERROR(C17/L12*100,"")</f>
        <v>84.210526315789465</v>
      </c>
      <c r="D18" s="115">
        <f>IFERROR(D17/L12*100,"")</f>
        <v>10.526315789473683</v>
      </c>
      <c r="E18" s="115">
        <f>IFERROR(E17/L12*100,"")</f>
        <v>5.2631578947368416</v>
      </c>
      <c r="F18" s="229"/>
      <c r="G18" s="229"/>
      <c r="H18" s="116"/>
      <c r="I18" s="117"/>
      <c r="J18" s="118">
        <f>IFERROR(J17/L12*100,"")</f>
        <v>0</v>
      </c>
      <c r="K18" s="119">
        <f>IFERROR(INT(C14*C18/100+D14*D18/100+E14*E18/100),"")</f>
        <v>58</v>
      </c>
      <c r="L18" s="120"/>
    </row>
    <row r="19" spans="1:12" s="64" customFormat="1" ht="12" customHeight="1" x14ac:dyDescent="0.2">
      <c r="A19" s="178"/>
      <c r="B19" s="55" t="s">
        <v>24</v>
      </c>
      <c r="C19" s="49"/>
      <c r="D19" s="49"/>
      <c r="E19" s="49"/>
      <c r="F19" s="49"/>
      <c r="G19" s="49"/>
      <c r="H19" s="49"/>
      <c r="I19" s="49"/>
      <c r="J19" s="49"/>
      <c r="K19" s="218" t="s">
        <v>68</v>
      </c>
      <c r="L19" s="50"/>
    </row>
    <row r="20" spans="1:12" s="64" customFormat="1" ht="24" customHeight="1" x14ac:dyDescent="0.2">
      <c r="A20" s="179"/>
      <c r="B20" s="56" t="s">
        <v>25</v>
      </c>
      <c r="C20" s="51"/>
      <c r="D20" s="51"/>
      <c r="E20" s="51"/>
      <c r="F20" s="51"/>
      <c r="G20" s="51"/>
      <c r="H20" s="51"/>
      <c r="I20" s="51"/>
      <c r="J20" s="51"/>
      <c r="K20" s="219"/>
      <c r="L20" s="65">
        <f>SUM(C25:J25)</f>
        <v>0</v>
      </c>
    </row>
    <row r="21" spans="1:12" s="64" customFormat="1" ht="24" customHeight="1" x14ac:dyDescent="0.2">
      <c r="A21" s="179"/>
      <c r="B21" s="56" t="s">
        <v>56</v>
      </c>
      <c r="C21" s="52"/>
      <c r="D21" s="51"/>
      <c r="E21" s="51"/>
      <c r="F21" s="51"/>
      <c r="G21" s="51"/>
      <c r="H21" s="51"/>
      <c r="I21" s="51"/>
      <c r="J21" s="51"/>
      <c r="K21" s="219"/>
      <c r="L21" s="22" t="s">
        <v>13</v>
      </c>
    </row>
    <row r="22" spans="1:12" s="64" customFormat="1" ht="25" customHeight="1" x14ac:dyDescent="0.2">
      <c r="A22" s="179"/>
      <c r="B22" s="56" t="s">
        <v>57</v>
      </c>
      <c r="C22" s="52"/>
      <c r="D22" s="51"/>
      <c r="E22" s="51"/>
      <c r="F22" s="51"/>
      <c r="G22" s="51"/>
      <c r="H22" s="51"/>
      <c r="I22" s="51"/>
      <c r="J22" s="51"/>
      <c r="K22" s="68" t="str">
        <f>IFERROR(INT(C21*C26/100+D21*D26/100+E21*E26/100+F21*F26/100+G21*G26/100+H21*H26/100+I21*I26/100+J21*J26/100),"")</f>
        <v/>
      </c>
      <c r="L22" s="22"/>
    </row>
    <row r="23" spans="1:12" s="64" customFormat="1" ht="12" customHeight="1" x14ac:dyDescent="0.2">
      <c r="A23" s="179"/>
      <c r="B23" s="57" t="s">
        <v>44</v>
      </c>
      <c r="C23" s="51" t="s">
        <v>18</v>
      </c>
      <c r="D23" s="51" t="s">
        <v>18</v>
      </c>
      <c r="E23" s="51" t="s">
        <v>18</v>
      </c>
      <c r="F23" s="51" t="s">
        <v>18</v>
      </c>
      <c r="G23" s="51" t="s">
        <v>18</v>
      </c>
      <c r="H23" s="51"/>
      <c r="I23" s="51"/>
      <c r="J23" s="51" t="s">
        <v>18</v>
      </c>
      <c r="K23" s="219" t="s">
        <v>58</v>
      </c>
      <c r="L23" s="22"/>
    </row>
    <row r="24" spans="1:12" s="64" customFormat="1" ht="12" customHeight="1" x14ac:dyDescent="0.2">
      <c r="A24" s="179"/>
      <c r="B24" s="57" t="s">
        <v>45</v>
      </c>
      <c r="C24" s="51"/>
      <c r="D24" s="51"/>
      <c r="E24" s="51"/>
      <c r="F24" s="51"/>
      <c r="G24" s="51"/>
      <c r="H24" s="51"/>
      <c r="I24" s="51"/>
      <c r="J24" s="51"/>
      <c r="K24" s="219"/>
      <c r="L24" s="22"/>
    </row>
    <row r="25" spans="1:12" s="64" customFormat="1" ht="24" customHeight="1" x14ac:dyDescent="0.2">
      <c r="A25" s="179"/>
      <c r="B25" s="58" t="s">
        <v>21</v>
      </c>
      <c r="C25" s="51"/>
      <c r="D25" s="51"/>
      <c r="E25" s="51"/>
      <c r="F25" s="51"/>
      <c r="G25" s="51"/>
      <c r="H25" s="51"/>
      <c r="I25" s="51"/>
      <c r="J25" s="51"/>
      <c r="K25" s="219"/>
      <c r="L25" s="22"/>
    </row>
    <row r="26" spans="1:12" s="64" customFormat="1" ht="22" customHeight="1" thickBot="1" x14ac:dyDescent="0.25">
      <c r="A26" s="180"/>
      <c r="B26" s="63" t="s">
        <v>30</v>
      </c>
      <c r="C26" s="53" t="str">
        <f>IFERROR(C25/L20*100,"")</f>
        <v/>
      </c>
      <c r="D26" s="53" t="str">
        <f>IFERROR(D25/L20*100,"")</f>
        <v/>
      </c>
      <c r="E26" s="53" t="str">
        <f>IFERROR(E25/L20*100,"")</f>
        <v/>
      </c>
      <c r="F26" s="53" t="str">
        <f>IFERROR(F25/L20*100,"")</f>
        <v/>
      </c>
      <c r="G26" s="53" t="str">
        <f>IFERROR(G25/L20*100,"")</f>
        <v/>
      </c>
      <c r="H26" s="53" t="str">
        <f>IFERROR(H25/L20*100,"")</f>
        <v/>
      </c>
      <c r="I26" s="53" t="str">
        <f>IFERROR(I25/L20*100,"")</f>
        <v/>
      </c>
      <c r="J26" s="53" t="str">
        <f>IFERROR(J25/L20*100,"")</f>
        <v/>
      </c>
      <c r="K26" s="69" t="str">
        <f>IFERROR(INT(C22*C26/100+D22*D26/100+E22*E26/100+F22*F26/100+G22*G26/100+H22*H26/100+I22*I26/100+J22*J26/100),"")</f>
        <v/>
      </c>
      <c r="L26" s="54"/>
    </row>
    <row r="27" spans="1:12" s="64" customFormat="1" ht="12" customHeight="1" x14ac:dyDescent="0.2">
      <c r="A27" s="178"/>
      <c r="B27" s="55" t="s">
        <v>24</v>
      </c>
      <c r="C27" s="49"/>
      <c r="D27" s="49"/>
      <c r="E27" s="49"/>
      <c r="F27" s="49"/>
      <c r="G27" s="49"/>
      <c r="H27" s="49"/>
      <c r="I27" s="49"/>
      <c r="J27" s="49"/>
      <c r="K27" s="218" t="s">
        <v>68</v>
      </c>
      <c r="L27" s="50"/>
    </row>
    <row r="28" spans="1:12" s="64" customFormat="1" ht="24" customHeight="1" x14ac:dyDescent="0.2">
      <c r="A28" s="179"/>
      <c r="B28" s="56" t="s">
        <v>25</v>
      </c>
      <c r="C28" s="51"/>
      <c r="D28" s="51"/>
      <c r="E28" s="51"/>
      <c r="F28" s="51"/>
      <c r="G28" s="51"/>
      <c r="H28" s="51"/>
      <c r="I28" s="51"/>
      <c r="J28" s="51"/>
      <c r="K28" s="219"/>
      <c r="L28" s="65">
        <f>SUM(C33:J33)</f>
        <v>0</v>
      </c>
    </row>
    <row r="29" spans="1:12" s="64" customFormat="1" ht="24" customHeight="1" x14ac:dyDescent="0.2">
      <c r="A29" s="179"/>
      <c r="B29" s="56" t="s">
        <v>56</v>
      </c>
      <c r="C29" s="52"/>
      <c r="D29" s="51"/>
      <c r="E29" s="51"/>
      <c r="F29" s="51"/>
      <c r="G29" s="51"/>
      <c r="H29" s="51"/>
      <c r="I29" s="51"/>
      <c r="J29" s="51"/>
      <c r="K29" s="219"/>
      <c r="L29" s="22" t="s">
        <v>13</v>
      </c>
    </row>
    <row r="30" spans="1:12" s="64" customFormat="1" ht="23.5" customHeight="1" x14ac:dyDescent="0.2">
      <c r="A30" s="179"/>
      <c r="B30" s="56" t="s">
        <v>57</v>
      </c>
      <c r="C30" s="52"/>
      <c r="D30" s="51"/>
      <c r="E30" s="51"/>
      <c r="F30" s="51"/>
      <c r="G30" s="51"/>
      <c r="H30" s="51"/>
      <c r="I30" s="51"/>
      <c r="J30" s="51"/>
      <c r="K30" s="68" t="str">
        <f>IFERROR(INT(C29*C34/100+D29*D34/100+E29*E34/100+F29*F34/100+G29*G34/100+H29*H34/100+I29*I34/100+J29*J34/100),"")</f>
        <v/>
      </c>
      <c r="L30" s="22"/>
    </row>
    <row r="31" spans="1:12" s="64" customFormat="1" ht="12" customHeight="1" x14ac:dyDescent="0.2">
      <c r="A31" s="179"/>
      <c r="B31" s="57" t="s">
        <v>44</v>
      </c>
      <c r="C31" s="51"/>
      <c r="D31" s="51"/>
      <c r="E31" s="51" t="s">
        <v>18</v>
      </c>
      <c r="F31" s="51" t="s">
        <v>18</v>
      </c>
      <c r="G31" s="51" t="s">
        <v>18</v>
      </c>
      <c r="H31" s="51"/>
      <c r="I31" s="51"/>
      <c r="J31" s="51" t="s">
        <v>18</v>
      </c>
      <c r="K31" s="219" t="s">
        <v>58</v>
      </c>
      <c r="L31" s="22"/>
    </row>
    <row r="32" spans="1:12" s="64" customFormat="1" ht="12" customHeight="1" x14ac:dyDescent="0.2">
      <c r="A32" s="179"/>
      <c r="B32" s="57" t="s">
        <v>45</v>
      </c>
      <c r="C32" s="51"/>
      <c r="D32" s="51"/>
      <c r="E32" s="51"/>
      <c r="F32" s="51"/>
      <c r="G32" s="51"/>
      <c r="H32" s="51"/>
      <c r="I32" s="51"/>
      <c r="J32" s="51"/>
      <c r="K32" s="219"/>
      <c r="L32" s="22"/>
    </row>
    <row r="33" spans="1:12" s="64" customFormat="1" ht="24" customHeight="1" x14ac:dyDescent="0.2">
      <c r="A33" s="179"/>
      <c r="B33" s="58" t="s">
        <v>21</v>
      </c>
      <c r="C33" s="51"/>
      <c r="D33" s="51"/>
      <c r="E33" s="51"/>
      <c r="F33" s="51"/>
      <c r="G33" s="51"/>
      <c r="H33" s="51"/>
      <c r="I33" s="51"/>
      <c r="J33" s="51"/>
      <c r="K33" s="219"/>
      <c r="L33" s="22"/>
    </row>
    <row r="34" spans="1:12" s="64" customFormat="1" ht="24" customHeight="1" thickBot="1" x14ac:dyDescent="0.25">
      <c r="A34" s="180"/>
      <c r="B34" s="63" t="s">
        <v>30</v>
      </c>
      <c r="C34" s="53" t="str">
        <f>IFERROR(C33/L28*100,"")</f>
        <v/>
      </c>
      <c r="D34" s="53" t="str">
        <f>IFERROR(D33/L28*100,"")</f>
        <v/>
      </c>
      <c r="E34" s="53" t="str">
        <f>IFERROR(E33/L28*100,"")</f>
        <v/>
      </c>
      <c r="F34" s="53" t="str">
        <f>IFERROR(F33/L28*100,"")</f>
        <v/>
      </c>
      <c r="G34" s="53" t="str">
        <f>IFERROR(G33/L28*100,"")</f>
        <v/>
      </c>
      <c r="H34" s="53" t="str">
        <f>IFERROR(H33/L28*100,"")</f>
        <v/>
      </c>
      <c r="I34" s="53" t="str">
        <f>IFERROR(I33/L28*100,"")</f>
        <v/>
      </c>
      <c r="J34" s="53" t="str">
        <f>IFERROR(J33/L28*100,"")</f>
        <v/>
      </c>
      <c r="K34" s="69" t="str">
        <f>IFERROR(INT(C30*C34/100+D30*D34/100+E30*E34/100+F30*F34/100+G30*G34/100+H30*H34/100+I30*I34/100+J30*J34/100),"")</f>
        <v/>
      </c>
      <c r="L34" s="54"/>
    </row>
    <row r="35" spans="1:12" s="64" customFormat="1" ht="12" customHeight="1" x14ac:dyDescent="0.2">
      <c r="A35" s="178"/>
      <c r="B35" s="55" t="s">
        <v>24</v>
      </c>
      <c r="C35" s="49"/>
      <c r="D35" s="49"/>
      <c r="E35" s="49"/>
      <c r="F35" s="49"/>
      <c r="G35" s="49"/>
      <c r="H35" s="49"/>
      <c r="I35" s="49"/>
      <c r="J35" s="49"/>
      <c r="K35" s="218" t="s">
        <v>68</v>
      </c>
      <c r="L35" s="50"/>
    </row>
    <row r="36" spans="1:12" s="64" customFormat="1" ht="24" customHeight="1" x14ac:dyDescent="0.2">
      <c r="A36" s="179"/>
      <c r="B36" s="56" t="s">
        <v>25</v>
      </c>
      <c r="C36" s="51"/>
      <c r="D36" s="51"/>
      <c r="E36" s="51"/>
      <c r="F36" s="51"/>
      <c r="G36" s="51"/>
      <c r="H36" s="51"/>
      <c r="I36" s="51"/>
      <c r="J36" s="51"/>
      <c r="K36" s="219"/>
      <c r="L36" s="65">
        <f>SUM(C41:J41)</f>
        <v>0</v>
      </c>
    </row>
    <row r="37" spans="1:12" s="64" customFormat="1" ht="24" customHeight="1" x14ac:dyDescent="0.2">
      <c r="A37" s="179"/>
      <c r="B37" s="56" t="s">
        <v>56</v>
      </c>
      <c r="C37" s="52"/>
      <c r="D37" s="51"/>
      <c r="E37" s="51"/>
      <c r="F37" s="51"/>
      <c r="G37" s="51"/>
      <c r="H37" s="51"/>
      <c r="I37" s="51"/>
      <c r="J37" s="51"/>
      <c r="K37" s="219"/>
      <c r="L37" s="22" t="s">
        <v>13</v>
      </c>
    </row>
    <row r="38" spans="1:12" s="64" customFormat="1" ht="22.5" customHeight="1" x14ac:dyDescent="0.2">
      <c r="A38" s="179"/>
      <c r="B38" s="56" t="s">
        <v>57</v>
      </c>
      <c r="C38" s="52"/>
      <c r="D38" s="51"/>
      <c r="E38" s="51"/>
      <c r="F38" s="51"/>
      <c r="G38" s="51"/>
      <c r="H38" s="51"/>
      <c r="I38" s="51"/>
      <c r="J38" s="51"/>
      <c r="K38" s="68" t="str">
        <f>IFERROR(INT(C37*C42/100+D37*D42/100+E37*E42/100+F37*F42/100+G37*G42/100+H37*H42/100+I37*I42/100+J37*J42/100),"")</f>
        <v/>
      </c>
      <c r="L38" s="22"/>
    </row>
    <row r="39" spans="1:12" s="64" customFormat="1" ht="12" customHeight="1" x14ac:dyDescent="0.2">
      <c r="A39" s="179"/>
      <c r="B39" s="57" t="s">
        <v>44</v>
      </c>
      <c r="C39" s="51"/>
      <c r="D39" s="51"/>
      <c r="E39" s="51" t="s">
        <v>18</v>
      </c>
      <c r="F39" s="51" t="s">
        <v>18</v>
      </c>
      <c r="G39" s="51" t="s">
        <v>18</v>
      </c>
      <c r="H39" s="51"/>
      <c r="I39" s="51"/>
      <c r="J39" s="51" t="s">
        <v>18</v>
      </c>
      <c r="K39" s="219" t="s">
        <v>58</v>
      </c>
      <c r="L39" s="22"/>
    </row>
    <row r="40" spans="1:12" s="64" customFormat="1" ht="12" customHeight="1" x14ac:dyDescent="0.2">
      <c r="A40" s="179"/>
      <c r="B40" s="57" t="s">
        <v>45</v>
      </c>
      <c r="C40" s="51"/>
      <c r="D40" s="51"/>
      <c r="E40" s="51"/>
      <c r="F40" s="51"/>
      <c r="G40" s="51"/>
      <c r="H40" s="51"/>
      <c r="I40" s="51"/>
      <c r="J40" s="51"/>
      <c r="K40" s="219"/>
      <c r="L40" s="22"/>
    </row>
    <row r="41" spans="1:12" s="64" customFormat="1" ht="24" customHeight="1" x14ac:dyDescent="0.2">
      <c r="A41" s="179"/>
      <c r="B41" s="58" t="s">
        <v>21</v>
      </c>
      <c r="C41" s="51"/>
      <c r="D41" s="51"/>
      <c r="E41" s="51"/>
      <c r="F41" s="51"/>
      <c r="G41" s="51"/>
      <c r="H41" s="51"/>
      <c r="I41" s="51"/>
      <c r="J41" s="51"/>
      <c r="K41" s="219"/>
      <c r="L41" s="22"/>
    </row>
    <row r="42" spans="1:12" s="64" customFormat="1" ht="26" customHeight="1" thickBot="1" x14ac:dyDescent="0.25">
      <c r="A42" s="180"/>
      <c r="B42" s="63" t="s">
        <v>30</v>
      </c>
      <c r="C42" s="53" t="str">
        <f>IFERROR(C41/L36*100,"")</f>
        <v/>
      </c>
      <c r="D42" s="53" t="str">
        <f>IFERROR(D41/L36*100,"")</f>
        <v/>
      </c>
      <c r="E42" s="53" t="str">
        <f>IFERROR(E41/L36*100,"")</f>
        <v/>
      </c>
      <c r="F42" s="53" t="str">
        <f>IFERROR(F41/L36*100,"")</f>
        <v/>
      </c>
      <c r="G42" s="53" t="str">
        <f>IFERROR(G41/L36*100,"")</f>
        <v/>
      </c>
      <c r="H42" s="53" t="str">
        <f>IFERROR(H41/L36*100,"")</f>
        <v/>
      </c>
      <c r="I42" s="53" t="str">
        <f>IFERROR(I41/L36*100,"")</f>
        <v/>
      </c>
      <c r="J42" s="53" t="str">
        <f>IFERROR(J41/L36*100,"")</f>
        <v/>
      </c>
      <c r="K42" s="69" t="str">
        <f>IFERROR(INT(C38*C42/100+D38*D42/100+E38*E42/100+F38*F42/100+G38*G42/100+H38*H42/100+I38*I42/100+J38*J42/100),"")</f>
        <v/>
      </c>
      <c r="L42" s="54"/>
    </row>
    <row r="43" spans="1:12" s="64" customFormat="1" ht="12" customHeight="1" x14ac:dyDescent="0.2">
      <c r="A43" s="178"/>
      <c r="B43" s="55" t="s">
        <v>24</v>
      </c>
      <c r="C43" s="49"/>
      <c r="D43" s="49"/>
      <c r="E43" s="49"/>
      <c r="F43" s="49"/>
      <c r="G43" s="49"/>
      <c r="H43" s="49"/>
      <c r="I43" s="49"/>
      <c r="J43" s="49"/>
      <c r="K43" s="218" t="s">
        <v>68</v>
      </c>
      <c r="L43" s="50"/>
    </row>
    <row r="44" spans="1:12" s="64" customFormat="1" ht="24" customHeight="1" x14ac:dyDescent="0.2">
      <c r="A44" s="179"/>
      <c r="B44" s="56" t="s">
        <v>25</v>
      </c>
      <c r="C44" s="51"/>
      <c r="D44" s="51"/>
      <c r="E44" s="51"/>
      <c r="F44" s="51"/>
      <c r="G44" s="51"/>
      <c r="H44" s="51"/>
      <c r="I44" s="51"/>
      <c r="J44" s="51"/>
      <c r="K44" s="219"/>
      <c r="L44" s="65">
        <f>SUM(C49:J49)</f>
        <v>0</v>
      </c>
    </row>
    <row r="45" spans="1:12" s="64" customFormat="1" ht="24" customHeight="1" x14ac:dyDescent="0.2">
      <c r="A45" s="179"/>
      <c r="B45" s="56" t="s">
        <v>56</v>
      </c>
      <c r="C45" s="52"/>
      <c r="D45" s="51"/>
      <c r="E45" s="51"/>
      <c r="F45" s="51"/>
      <c r="G45" s="51"/>
      <c r="H45" s="51"/>
      <c r="I45" s="51"/>
      <c r="J45" s="51"/>
      <c r="K45" s="219"/>
      <c r="L45" s="22" t="s">
        <v>13</v>
      </c>
    </row>
    <row r="46" spans="1:12" s="64" customFormat="1" ht="24" customHeight="1" x14ac:dyDescent="0.2">
      <c r="A46" s="179"/>
      <c r="B46" s="56" t="s">
        <v>57</v>
      </c>
      <c r="C46" s="52"/>
      <c r="D46" s="51"/>
      <c r="E46" s="51"/>
      <c r="F46" s="51"/>
      <c r="G46" s="51"/>
      <c r="H46" s="51"/>
      <c r="I46" s="51"/>
      <c r="J46" s="51"/>
      <c r="K46" s="68" t="str">
        <f>IFERROR(INT(C45*C50/100+D45*D50/100+E45*E50/100+F45*F50/100+G45*G50/100+H45*H50/100+I45*I50/100+J45*J50/100),"")</f>
        <v/>
      </c>
      <c r="L46" s="22"/>
    </row>
    <row r="47" spans="1:12" s="64" customFormat="1" ht="12" customHeight="1" x14ac:dyDescent="0.2">
      <c r="A47" s="179"/>
      <c r="B47" s="57" t="s">
        <v>44</v>
      </c>
      <c r="C47" s="51"/>
      <c r="D47" s="51"/>
      <c r="E47" s="51" t="s">
        <v>18</v>
      </c>
      <c r="F47" s="51" t="s">
        <v>18</v>
      </c>
      <c r="G47" s="51" t="s">
        <v>18</v>
      </c>
      <c r="H47" s="51"/>
      <c r="I47" s="51"/>
      <c r="J47" s="51" t="s">
        <v>18</v>
      </c>
      <c r="K47" s="219" t="s">
        <v>58</v>
      </c>
      <c r="L47" s="22"/>
    </row>
    <row r="48" spans="1:12" s="64" customFormat="1" ht="12" customHeight="1" x14ac:dyDescent="0.2">
      <c r="A48" s="179"/>
      <c r="B48" s="57" t="s">
        <v>45</v>
      </c>
      <c r="C48" s="51"/>
      <c r="D48" s="51"/>
      <c r="E48" s="51"/>
      <c r="F48" s="51"/>
      <c r="G48" s="51"/>
      <c r="H48" s="51"/>
      <c r="I48" s="51"/>
      <c r="J48" s="51"/>
      <c r="K48" s="219"/>
      <c r="L48" s="22"/>
    </row>
    <row r="49" spans="1:13" s="64" customFormat="1" ht="24" customHeight="1" x14ac:dyDescent="0.2">
      <c r="A49" s="179"/>
      <c r="B49" s="58" t="s">
        <v>21</v>
      </c>
      <c r="C49" s="51"/>
      <c r="D49" s="51"/>
      <c r="E49" s="51"/>
      <c r="F49" s="51"/>
      <c r="G49" s="51"/>
      <c r="H49" s="51"/>
      <c r="I49" s="51"/>
      <c r="J49" s="51"/>
      <c r="K49" s="219"/>
      <c r="L49" s="22"/>
    </row>
    <row r="50" spans="1:13" s="1" customFormat="1" ht="26.5" customHeight="1" thickBot="1" x14ac:dyDescent="0.25">
      <c r="A50" s="180"/>
      <c r="B50" s="63" t="s">
        <v>30</v>
      </c>
      <c r="C50" s="53" t="str">
        <f>IFERROR(C49/L44*100,"")</f>
        <v/>
      </c>
      <c r="D50" s="53" t="str">
        <f>IFERROR(D49/L44*100,"")</f>
        <v/>
      </c>
      <c r="E50" s="53" t="str">
        <f>IFERROR(E49/L44*100,"")</f>
        <v/>
      </c>
      <c r="F50" s="53" t="str">
        <f>IFERROR(F49/L44*100,"")</f>
        <v/>
      </c>
      <c r="G50" s="53" t="str">
        <f>IFERROR(G49/L44*100,"")</f>
        <v/>
      </c>
      <c r="H50" s="53" t="str">
        <f>IFERROR(H49/L44*100,"")</f>
        <v/>
      </c>
      <c r="I50" s="53" t="str">
        <f>IFERROR(I49/L44*100,"")</f>
        <v/>
      </c>
      <c r="J50" s="53" t="str">
        <f>IFERROR(J49/L44*100,"")</f>
        <v/>
      </c>
      <c r="K50" s="69" t="str">
        <f>IFERROR(INT(C46*C50/100+D46*D50/100+E46*E50/100+F46*F50/100+G46*G50/100+H46*H50/100+I46*I50/100+J46*J50/100),"")</f>
        <v/>
      </c>
      <c r="L50" s="54"/>
      <c r="M50" s="10"/>
    </row>
    <row r="51" spans="1:13" s="1" customFormat="1" ht="10.5" x14ac:dyDescent="0.2">
      <c r="A51" s="212" t="s">
        <v>88</v>
      </c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</row>
    <row r="52" spans="1:13" s="1" customFormat="1" ht="10.5" x14ac:dyDescent="0.2">
      <c r="A52" s="213" t="s">
        <v>27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</row>
    <row r="53" spans="1:13" ht="9" customHeight="1" x14ac:dyDescent="0.2">
      <c r="A53" s="211" t="s">
        <v>34</v>
      </c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</row>
    <row r="55" spans="1:13" ht="13" customHeight="1" thickBot="1" x14ac:dyDescent="0.25">
      <c r="A55" s="13" t="s">
        <v>59</v>
      </c>
    </row>
    <row r="56" spans="1:13" ht="16.5" customHeight="1" x14ac:dyDescent="0.2">
      <c r="A56" s="198" t="s">
        <v>67</v>
      </c>
      <c r="B56" s="220"/>
      <c r="C56" s="214" t="s">
        <v>28</v>
      </c>
      <c r="D56" s="215"/>
      <c r="E56" s="223" t="s">
        <v>29</v>
      </c>
      <c r="F56" s="216" t="s">
        <v>12</v>
      </c>
      <c r="G56" s="217"/>
      <c r="H56" s="31"/>
      <c r="I56" s="31"/>
      <c r="J56" s="31"/>
    </row>
    <row r="57" spans="1:13" ht="13.5" thickBot="1" x14ac:dyDescent="0.25">
      <c r="A57" s="221"/>
      <c r="B57" s="222"/>
      <c r="C57" s="225"/>
      <c r="D57" s="226"/>
      <c r="E57" s="224"/>
      <c r="F57" s="32"/>
      <c r="G57" s="33"/>
      <c r="H57" s="34"/>
      <c r="I57" s="35"/>
      <c r="J57" s="35"/>
      <c r="K57" s="195"/>
      <c r="L57" s="195"/>
    </row>
  </sheetData>
  <mergeCells count="33">
    <mergeCell ref="A7:G7"/>
    <mergeCell ref="A1:C1"/>
    <mergeCell ref="E1:G1"/>
    <mergeCell ref="E2:G2"/>
    <mergeCell ref="E3:G3"/>
    <mergeCell ref="E4:G4"/>
    <mergeCell ref="E5:G5"/>
    <mergeCell ref="A35:A42"/>
    <mergeCell ref="K35:K37"/>
    <mergeCell ref="K39:K41"/>
    <mergeCell ref="A11:A18"/>
    <mergeCell ref="F11:G18"/>
    <mergeCell ref="K11:K13"/>
    <mergeCell ref="K15:K17"/>
    <mergeCell ref="A19:A26"/>
    <mergeCell ref="K19:K21"/>
    <mergeCell ref="K23:K25"/>
    <mergeCell ref="A9:L9"/>
    <mergeCell ref="K57:L57"/>
    <mergeCell ref="A43:A50"/>
    <mergeCell ref="K43:K45"/>
    <mergeCell ref="K47:K49"/>
    <mergeCell ref="A51:L51"/>
    <mergeCell ref="A52:L52"/>
    <mergeCell ref="A53:L53"/>
    <mergeCell ref="A56:B57"/>
    <mergeCell ref="C56:D56"/>
    <mergeCell ref="E56:E57"/>
    <mergeCell ref="F56:G56"/>
    <mergeCell ref="C57:D57"/>
    <mergeCell ref="A27:A34"/>
    <mergeCell ref="K27:K29"/>
    <mergeCell ref="K31:K33"/>
  </mergeCells>
  <phoneticPr fontId="26"/>
  <dataValidations count="2">
    <dataValidation type="list" allowBlank="1" showInputMessage="1" showErrorMessage="1" sqref="C15:E15 H15:J15" xr:uid="{54731DC9-8A27-4BC0-AB3B-1BB65951C4D8}">
      <formula1>"無し,有り"</formula1>
    </dataValidation>
    <dataValidation type="list" allowBlank="1" showInputMessage="1" showErrorMessage="1" sqref="C23:J23 C31:J31 C39:J39 C47:J47" xr:uid="{617EF702-E1A7-4721-B991-E5FF87BB5B07}">
      <formula1>"　,無し,有り"</formula1>
    </dataValidation>
  </dataValidations>
  <pageMargins left="0.39370078740157483" right="0.39370078740157483" top="0.39370078740157483" bottom="0.39370078740157483" header="0" footer="0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27FC3-DDC0-4727-9298-FF5B0D970294}">
  <sheetPr>
    <pageSetUpPr fitToPage="1"/>
  </sheetPr>
  <dimension ref="A1:P52"/>
  <sheetViews>
    <sheetView showGridLines="0" topLeftCell="A21" zoomScaleNormal="100" workbookViewId="0">
      <selection activeCell="L11" sqref="L11"/>
    </sheetView>
  </sheetViews>
  <sheetFormatPr defaultRowHeight="13" x14ac:dyDescent="0.2"/>
  <cols>
    <col min="1" max="1" width="11.6328125" style="2" customWidth="1"/>
    <col min="2" max="2" width="12.6328125" style="39" customWidth="1"/>
    <col min="3" max="5" width="11.6328125" style="2" customWidth="1"/>
    <col min="6" max="7" width="12.6328125" style="2" customWidth="1"/>
    <col min="8" max="10" width="12.6328125" style="2" hidden="1" customWidth="1"/>
    <col min="11" max="11" width="12.6328125" style="41" customWidth="1"/>
    <col min="12" max="12" width="10.6328125" style="164" customWidth="1"/>
    <col min="13" max="16384" width="8.7265625" style="2"/>
  </cols>
  <sheetData>
    <row r="1" spans="1:16" ht="22" customHeight="1" thickBot="1" x14ac:dyDescent="0.25">
      <c r="A1" s="193" t="s">
        <v>90</v>
      </c>
      <c r="B1" s="193"/>
      <c r="C1" s="193"/>
      <c r="D1" s="40"/>
      <c r="E1" s="187" t="s">
        <v>36</v>
      </c>
      <c r="F1" s="188"/>
      <c r="G1" s="189"/>
      <c r="M1" s="4"/>
      <c r="N1" s="4"/>
      <c r="O1" s="4"/>
      <c r="P1" s="4"/>
    </row>
    <row r="2" spans="1:16" ht="12.75" customHeight="1" x14ac:dyDescent="0.15">
      <c r="A2" s="5" t="s">
        <v>26</v>
      </c>
      <c r="E2" s="181" t="s">
        <v>37</v>
      </c>
      <c r="F2" s="182"/>
      <c r="G2" s="183"/>
      <c r="M2" s="4"/>
      <c r="N2" s="4"/>
      <c r="O2" s="4"/>
      <c r="P2" s="4"/>
    </row>
    <row r="3" spans="1:16" ht="25.5" customHeight="1" x14ac:dyDescent="0.2">
      <c r="A3" s="37" t="s">
        <v>69</v>
      </c>
      <c r="E3" s="175" t="s">
        <v>40</v>
      </c>
      <c r="F3" s="176"/>
      <c r="G3" s="177"/>
      <c r="H3" s="7"/>
      <c r="I3" s="7"/>
      <c r="J3" s="7"/>
      <c r="K3" s="43"/>
      <c r="L3" s="165"/>
      <c r="M3" s="4"/>
      <c r="N3" s="4"/>
      <c r="O3" s="4"/>
      <c r="P3" s="4"/>
    </row>
    <row r="4" spans="1:16" ht="13.5" customHeight="1" x14ac:dyDescent="0.2">
      <c r="A4" s="6"/>
      <c r="E4" s="184" t="s">
        <v>39</v>
      </c>
      <c r="F4" s="185"/>
      <c r="G4" s="186"/>
      <c r="H4" s="7"/>
      <c r="I4" s="7"/>
      <c r="J4" s="7"/>
      <c r="K4" s="43"/>
      <c r="L4" s="165"/>
      <c r="M4" s="4"/>
      <c r="N4" s="4"/>
      <c r="O4" s="4"/>
      <c r="P4" s="4"/>
    </row>
    <row r="5" spans="1:16" ht="14" customHeight="1" thickBot="1" x14ac:dyDescent="0.25">
      <c r="A5" s="6"/>
      <c r="E5" s="190" t="s">
        <v>52</v>
      </c>
      <c r="F5" s="191"/>
      <c r="G5" s="192"/>
      <c r="H5" s="7"/>
      <c r="I5" s="7"/>
      <c r="J5" s="7"/>
      <c r="K5" s="43"/>
      <c r="L5" s="165"/>
      <c r="M5" s="4"/>
      <c r="N5" s="4"/>
      <c r="O5" s="4"/>
      <c r="P5" s="4"/>
    </row>
    <row r="6" spans="1:16" ht="12" customHeight="1" x14ac:dyDescent="0.2">
      <c r="A6" s="6"/>
      <c r="F6" s="9" t="s">
        <v>38</v>
      </c>
      <c r="H6" s="7"/>
      <c r="I6" s="7"/>
      <c r="J6" s="7"/>
      <c r="L6" s="165"/>
      <c r="M6" s="4"/>
      <c r="N6" s="4"/>
      <c r="O6" s="4"/>
      <c r="P6" s="4"/>
    </row>
    <row r="7" spans="1:16" ht="12" customHeight="1" x14ac:dyDescent="0.2">
      <c r="A7" s="200" t="s">
        <v>22</v>
      </c>
      <c r="B7" s="200"/>
      <c r="C7" s="200"/>
      <c r="D7" s="200"/>
      <c r="E7" s="200"/>
      <c r="F7" s="200"/>
      <c r="G7" s="200"/>
      <c r="H7" s="10"/>
      <c r="I7" s="10"/>
      <c r="J7" s="10"/>
      <c r="K7" s="46"/>
      <c r="L7" s="166"/>
      <c r="M7" s="4"/>
      <c r="N7" s="4"/>
      <c r="O7" s="12"/>
      <c r="P7" s="4"/>
    </row>
    <row r="8" spans="1:16" ht="14.25" customHeight="1" x14ac:dyDescent="0.2">
      <c r="A8" s="13" t="s">
        <v>41</v>
      </c>
      <c r="G8" s="14"/>
      <c r="M8" s="4"/>
      <c r="N8" s="4"/>
      <c r="O8" s="4"/>
      <c r="P8" s="4"/>
    </row>
    <row r="9" spans="1:16" ht="14.25" customHeight="1" thickBot="1" x14ac:dyDescent="0.25">
      <c r="A9" s="194" t="s">
        <v>97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4"/>
      <c r="N9" s="4"/>
      <c r="O9" s="4"/>
      <c r="P9" s="4"/>
    </row>
    <row r="10" spans="1:16" s="1" customFormat="1" ht="28.5" customHeight="1" thickBot="1" x14ac:dyDescent="0.25">
      <c r="A10" s="102" t="s">
        <v>49</v>
      </c>
      <c r="B10" s="103" t="s">
        <v>1</v>
      </c>
      <c r="C10" s="103" t="s">
        <v>2</v>
      </c>
      <c r="D10" s="103" t="s">
        <v>3</v>
      </c>
      <c r="E10" s="103" t="s">
        <v>4</v>
      </c>
      <c r="F10" s="103" t="s">
        <v>11</v>
      </c>
      <c r="G10" s="103" t="s">
        <v>11</v>
      </c>
      <c r="H10" s="103" t="s">
        <v>11</v>
      </c>
      <c r="I10" s="103" t="s">
        <v>11</v>
      </c>
      <c r="J10" s="103" t="s">
        <v>11</v>
      </c>
      <c r="K10" s="104" t="s">
        <v>23</v>
      </c>
      <c r="L10" s="105" t="s">
        <v>50</v>
      </c>
      <c r="M10" s="36"/>
      <c r="N10" s="34"/>
      <c r="O10" s="34"/>
      <c r="P10" s="34"/>
    </row>
    <row r="11" spans="1:16" ht="21.5" customHeight="1" x14ac:dyDescent="0.2">
      <c r="A11" s="204" t="s">
        <v>61</v>
      </c>
      <c r="B11" s="70" t="s">
        <v>24</v>
      </c>
      <c r="C11" s="71" t="s">
        <v>51</v>
      </c>
      <c r="D11" s="72" t="s">
        <v>5</v>
      </c>
      <c r="E11" s="72" t="s">
        <v>6</v>
      </c>
      <c r="F11" s="201" t="s">
        <v>42</v>
      </c>
      <c r="G11" s="201"/>
      <c r="H11" s="73"/>
      <c r="I11" s="73"/>
      <c r="J11" s="72"/>
      <c r="K11" s="171"/>
      <c r="L11" s="167"/>
      <c r="M11" s="38"/>
    </row>
    <row r="12" spans="1:16" s="4" customFormat="1" ht="12" customHeight="1" x14ac:dyDescent="0.2">
      <c r="A12" s="205"/>
      <c r="B12" s="76" t="s">
        <v>25</v>
      </c>
      <c r="C12" s="77"/>
      <c r="D12" s="77" t="s">
        <v>7</v>
      </c>
      <c r="E12" s="77" t="s">
        <v>8</v>
      </c>
      <c r="F12" s="202"/>
      <c r="G12" s="202"/>
      <c r="H12" s="78"/>
      <c r="I12" s="79"/>
      <c r="J12" s="77"/>
      <c r="K12" s="80">
        <f>IFERROR(INT(C13*C17/100+D13*D17/100+E13*E17/100),"")</f>
        <v>58</v>
      </c>
      <c r="L12" s="81">
        <f>SUM(C16:I16)</f>
        <v>475</v>
      </c>
    </row>
    <row r="13" spans="1:16" s="4" customFormat="1" ht="24" customHeight="1" x14ac:dyDescent="0.2">
      <c r="A13" s="205"/>
      <c r="B13" s="76" t="s">
        <v>91</v>
      </c>
      <c r="C13" s="86">
        <v>70</v>
      </c>
      <c r="D13" s="77"/>
      <c r="E13" s="77"/>
      <c r="F13" s="202"/>
      <c r="G13" s="202"/>
      <c r="H13" s="87"/>
      <c r="I13" s="87"/>
      <c r="J13" s="88"/>
      <c r="K13" s="83"/>
      <c r="L13" s="143"/>
    </row>
    <row r="14" spans="1:16" s="4" customFormat="1" ht="14" customHeight="1" x14ac:dyDescent="0.2">
      <c r="A14" s="205"/>
      <c r="B14" s="85" t="s">
        <v>44</v>
      </c>
      <c r="C14" s="77" t="s">
        <v>16</v>
      </c>
      <c r="D14" s="77" t="s">
        <v>16</v>
      </c>
      <c r="E14" s="77" t="s">
        <v>17</v>
      </c>
      <c r="F14" s="202"/>
      <c r="G14" s="202"/>
      <c r="H14" s="79"/>
      <c r="I14" s="79"/>
      <c r="J14" s="77"/>
      <c r="K14" s="83"/>
      <c r="L14" s="143"/>
    </row>
    <row r="15" spans="1:16" s="4" customFormat="1" ht="12" customHeight="1" x14ac:dyDescent="0.2">
      <c r="A15" s="205"/>
      <c r="B15" s="85" t="s">
        <v>45</v>
      </c>
      <c r="C15" s="77" t="s">
        <v>9</v>
      </c>
      <c r="D15" s="77" t="s">
        <v>10</v>
      </c>
      <c r="E15" s="77"/>
      <c r="F15" s="202"/>
      <c r="G15" s="202"/>
      <c r="H15" s="79"/>
      <c r="I15" s="79"/>
      <c r="J15" s="77"/>
      <c r="K15" s="83"/>
      <c r="L15" s="143"/>
    </row>
    <row r="16" spans="1:16" s="4" customFormat="1" ht="12" customHeight="1" x14ac:dyDescent="0.2">
      <c r="A16" s="205"/>
      <c r="B16" s="91" t="s">
        <v>20</v>
      </c>
      <c r="C16" s="92">
        <v>400</v>
      </c>
      <c r="D16" s="92">
        <v>50</v>
      </c>
      <c r="E16" s="92">
        <v>25</v>
      </c>
      <c r="F16" s="202"/>
      <c r="G16" s="202"/>
      <c r="H16" s="78"/>
      <c r="I16" s="79"/>
      <c r="J16" s="92"/>
      <c r="K16" s="83"/>
      <c r="L16" s="143"/>
    </row>
    <row r="17" spans="1:12" s="15" customFormat="1" ht="24" customHeight="1" thickBot="1" x14ac:dyDescent="0.25">
      <c r="A17" s="206"/>
      <c r="B17" s="95" t="s">
        <v>46</v>
      </c>
      <c r="C17" s="96">
        <f>IFERROR(C16/L12*100,"")</f>
        <v>84.210526315789465</v>
      </c>
      <c r="D17" s="96">
        <f>IFERROR(D16/L12*100,"")</f>
        <v>10.526315789473683</v>
      </c>
      <c r="E17" s="96">
        <f>IFERROR(E16/L12*100,"")</f>
        <v>5.2631578947368416</v>
      </c>
      <c r="F17" s="203"/>
      <c r="G17" s="203"/>
      <c r="H17" s="97"/>
      <c r="I17" s="98"/>
      <c r="J17" s="99"/>
      <c r="K17" s="172" t="str">
        <f>IF(SUM(C17:G17)=100,"","←合計が100%になっていません")</f>
        <v/>
      </c>
      <c r="L17" s="168"/>
    </row>
    <row r="18" spans="1:12" s="64" customFormat="1" ht="12" customHeight="1" x14ac:dyDescent="0.2">
      <c r="A18" s="178"/>
      <c r="B18" s="55" t="s">
        <v>24</v>
      </c>
      <c r="C18" s="16"/>
      <c r="D18" s="16"/>
      <c r="E18" s="16"/>
      <c r="F18" s="17"/>
      <c r="G18" s="17"/>
      <c r="H18" s="17"/>
      <c r="I18" s="17"/>
      <c r="J18" s="16"/>
      <c r="K18" s="173"/>
      <c r="L18" s="169"/>
    </row>
    <row r="19" spans="1:12" s="64" customFormat="1" ht="12" customHeight="1" x14ac:dyDescent="0.2">
      <c r="A19" s="179"/>
      <c r="B19" s="56" t="s">
        <v>25</v>
      </c>
      <c r="C19" s="20"/>
      <c r="D19" s="20"/>
      <c r="E19" s="20"/>
      <c r="F19" s="20"/>
      <c r="G19" s="20"/>
      <c r="H19" s="20"/>
      <c r="I19" s="20"/>
      <c r="J19" s="20"/>
      <c r="K19" s="21" t="str">
        <f>IFERROR(INT(C20*C24/100+D20*D24/100+E20*E24/100+F20*F24/100+G20*G24/100+H20*H24/100+I20*I24/100+J20*J24/100),"")</f>
        <v/>
      </c>
      <c r="L19" s="65">
        <f>SUM(C23:J23)</f>
        <v>0</v>
      </c>
    </row>
    <row r="20" spans="1:12" s="64" customFormat="1" ht="24" customHeight="1" x14ac:dyDescent="0.2">
      <c r="A20" s="179"/>
      <c r="B20" s="76" t="s">
        <v>91</v>
      </c>
      <c r="C20" s="23"/>
      <c r="D20" s="20"/>
      <c r="E20" s="20"/>
      <c r="F20" s="20"/>
      <c r="G20" s="20"/>
      <c r="H20" s="20"/>
      <c r="I20" s="20"/>
      <c r="J20" s="20"/>
      <c r="K20" s="21" t="s">
        <v>92</v>
      </c>
      <c r="L20" s="128" t="s">
        <v>93</v>
      </c>
    </row>
    <row r="21" spans="1:12" s="64" customFormat="1" ht="12" customHeight="1" x14ac:dyDescent="0.2">
      <c r="A21" s="179"/>
      <c r="B21" s="57" t="s">
        <v>44</v>
      </c>
      <c r="C21" s="20" t="s">
        <v>18</v>
      </c>
      <c r="D21" s="20" t="s">
        <v>18</v>
      </c>
      <c r="E21" s="20" t="s">
        <v>18</v>
      </c>
      <c r="F21" s="20" t="s">
        <v>18</v>
      </c>
      <c r="G21" s="20" t="s">
        <v>18</v>
      </c>
      <c r="H21" s="20"/>
      <c r="I21" s="20"/>
      <c r="J21" s="20" t="s">
        <v>18</v>
      </c>
      <c r="K21" s="21"/>
      <c r="L21" s="128"/>
    </row>
    <row r="22" spans="1:12" s="64" customFormat="1" ht="12" customHeight="1" x14ac:dyDescent="0.2">
      <c r="A22" s="179"/>
      <c r="B22" s="57" t="s">
        <v>45</v>
      </c>
      <c r="C22" s="20"/>
      <c r="D22" s="20"/>
      <c r="E22" s="20"/>
      <c r="F22" s="20"/>
      <c r="G22" s="20"/>
      <c r="H22" s="20"/>
      <c r="I22" s="20"/>
      <c r="J22" s="20"/>
      <c r="K22" s="21"/>
      <c r="L22" s="128"/>
    </row>
    <row r="23" spans="1:12" s="64" customFormat="1" ht="12" customHeight="1" x14ac:dyDescent="0.2">
      <c r="A23" s="179"/>
      <c r="B23" s="58" t="s">
        <v>21</v>
      </c>
      <c r="C23" s="26"/>
      <c r="D23" s="26"/>
      <c r="E23" s="26"/>
      <c r="F23" s="26"/>
      <c r="G23" s="20"/>
      <c r="H23" s="26"/>
      <c r="I23" s="20"/>
      <c r="J23" s="26"/>
      <c r="K23" s="21"/>
      <c r="L23" s="128"/>
    </row>
    <row r="24" spans="1:12" s="67" customFormat="1" ht="24" customHeight="1" thickBot="1" x14ac:dyDescent="0.25">
      <c r="A24" s="180"/>
      <c r="B24" s="59" t="s">
        <v>30</v>
      </c>
      <c r="C24" s="29" t="str">
        <f>IFERROR(C23/L19*100,"")</f>
        <v/>
      </c>
      <c r="D24" s="29" t="str">
        <f>IFERROR(D23/L19*100,"")</f>
        <v/>
      </c>
      <c r="E24" s="29" t="str">
        <f>IFERROR(E23/L19*100,"")</f>
        <v/>
      </c>
      <c r="F24" s="29" t="str">
        <f>IFERROR(F23/L19*100,"")</f>
        <v/>
      </c>
      <c r="G24" s="29" t="str">
        <f>IFERROR(G23/L19*100,"")</f>
        <v/>
      </c>
      <c r="H24" s="29" t="str">
        <f>IFERROR(H23/L19*100,"")</f>
        <v/>
      </c>
      <c r="I24" s="29" t="str">
        <f>IFERROR(I23/L19*100,"")</f>
        <v/>
      </c>
      <c r="J24" s="29" t="str">
        <f>IFERROR(J23/L19*100,"")</f>
        <v/>
      </c>
      <c r="K24" s="174" t="str">
        <f>IF(OR(SUM(C24:J24)=100,SUM(C24:J24)=0),"","←合計100%になっていません")</f>
        <v/>
      </c>
      <c r="L24" s="170"/>
    </row>
    <row r="25" spans="1:12" s="64" customFormat="1" ht="12" customHeight="1" x14ac:dyDescent="0.2">
      <c r="A25" s="178"/>
      <c r="B25" s="60" t="s">
        <v>24</v>
      </c>
      <c r="C25" s="16"/>
      <c r="D25" s="16"/>
      <c r="E25" s="16"/>
      <c r="F25" s="17"/>
      <c r="G25" s="17"/>
      <c r="H25" s="17"/>
      <c r="I25" s="17"/>
      <c r="J25" s="16"/>
      <c r="K25" s="173"/>
      <c r="L25" s="169"/>
    </row>
    <row r="26" spans="1:12" s="64" customFormat="1" ht="12" customHeight="1" x14ac:dyDescent="0.2">
      <c r="A26" s="179"/>
      <c r="B26" s="61" t="s">
        <v>25</v>
      </c>
      <c r="C26" s="20"/>
      <c r="D26" s="20"/>
      <c r="E26" s="20"/>
      <c r="F26" s="20"/>
      <c r="G26" s="20"/>
      <c r="H26" s="20"/>
      <c r="I26" s="20"/>
      <c r="J26" s="20"/>
      <c r="K26" s="21" t="str">
        <f>IFERROR(INT(C27*C31/100+D27*D31/100+E27*E31/100+F27*F31/100+G27*G31/100+H27*H31/100+I27*I31/100+J27*J31/100),"")</f>
        <v/>
      </c>
      <c r="L26" s="65">
        <f>SUM(C30:J30)</f>
        <v>0</v>
      </c>
    </row>
    <row r="27" spans="1:12" s="64" customFormat="1" ht="24" customHeight="1" x14ac:dyDescent="0.2">
      <c r="A27" s="179"/>
      <c r="B27" s="76" t="s">
        <v>91</v>
      </c>
      <c r="C27" s="23"/>
      <c r="D27" s="20"/>
      <c r="E27" s="20"/>
      <c r="F27" s="20"/>
      <c r="G27" s="20"/>
      <c r="H27" s="20"/>
      <c r="I27" s="20"/>
      <c r="J27" s="20"/>
      <c r="K27" s="21" t="s">
        <v>94</v>
      </c>
      <c r="L27" s="128" t="s">
        <v>93</v>
      </c>
    </row>
    <row r="28" spans="1:12" s="64" customFormat="1" ht="12" customHeight="1" x14ac:dyDescent="0.2">
      <c r="A28" s="179"/>
      <c r="B28" s="61" t="s">
        <v>32</v>
      </c>
      <c r="C28" s="20" t="s">
        <v>18</v>
      </c>
      <c r="D28" s="20" t="s">
        <v>18</v>
      </c>
      <c r="E28" s="20" t="s">
        <v>18</v>
      </c>
      <c r="F28" s="20" t="s">
        <v>18</v>
      </c>
      <c r="G28" s="20" t="s">
        <v>18</v>
      </c>
      <c r="H28" s="20"/>
      <c r="I28" s="20"/>
      <c r="J28" s="20" t="s">
        <v>18</v>
      </c>
      <c r="K28" s="21"/>
      <c r="L28" s="128"/>
    </row>
    <row r="29" spans="1:12" s="64" customFormat="1" ht="12" customHeight="1" x14ac:dyDescent="0.2">
      <c r="A29" s="179"/>
      <c r="B29" s="61" t="s">
        <v>33</v>
      </c>
      <c r="C29" s="20"/>
      <c r="D29" s="20"/>
      <c r="E29" s="20"/>
      <c r="F29" s="20"/>
      <c r="G29" s="20"/>
      <c r="H29" s="20"/>
      <c r="I29" s="20"/>
      <c r="J29" s="20"/>
      <c r="K29" s="21"/>
      <c r="L29" s="128"/>
    </row>
    <row r="30" spans="1:12" s="64" customFormat="1" ht="12" customHeight="1" x14ac:dyDescent="0.2">
      <c r="A30" s="179"/>
      <c r="B30" s="62" t="s">
        <v>21</v>
      </c>
      <c r="C30" s="26"/>
      <c r="D30" s="26"/>
      <c r="E30" s="26"/>
      <c r="F30" s="26"/>
      <c r="G30" s="20"/>
      <c r="H30" s="26"/>
      <c r="I30" s="20"/>
      <c r="J30" s="26"/>
      <c r="K30" s="21"/>
      <c r="L30" s="128"/>
    </row>
    <row r="31" spans="1:12" s="67" customFormat="1" ht="24" customHeight="1" thickBot="1" x14ac:dyDescent="0.25">
      <c r="A31" s="180"/>
      <c r="B31" s="59" t="s">
        <v>30</v>
      </c>
      <c r="C31" s="29" t="str">
        <f>IFERROR(C30/L26*100,"")</f>
        <v/>
      </c>
      <c r="D31" s="29" t="str">
        <f>IFERROR(D30/L26*100,"")</f>
        <v/>
      </c>
      <c r="E31" s="29" t="str">
        <f>IFERROR(E30/L26*100,"")</f>
        <v/>
      </c>
      <c r="F31" s="29" t="str">
        <f>IFERROR(F30/L26*100,"")</f>
        <v/>
      </c>
      <c r="G31" s="29" t="str">
        <f>IFERROR(G30/L26*100,"")</f>
        <v/>
      </c>
      <c r="H31" s="29" t="str">
        <f>IFERROR(H30/L26*100,"")</f>
        <v/>
      </c>
      <c r="I31" s="29" t="str">
        <f>IFERROR(I30/L26*100,"")</f>
        <v/>
      </c>
      <c r="J31" s="29" t="str">
        <f>IFERROR(J30/L26*100,"")</f>
        <v/>
      </c>
      <c r="K31" s="174" t="str">
        <f>IF(OR(SUM(C31:J31)=100,SUM(C31:J31)=0),"","←合計100%になっていません")</f>
        <v/>
      </c>
      <c r="L31" s="170"/>
    </row>
    <row r="32" spans="1:12" s="64" customFormat="1" ht="12" customHeight="1" x14ac:dyDescent="0.2">
      <c r="A32" s="178"/>
      <c r="B32" s="60" t="s">
        <v>24</v>
      </c>
      <c r="C32" s="16"/>
      <c r="D32" s="16"/>
      <c r="E32" s="16"/>
      <c r="F32" s="17"/>
      <c r="G32" s="17"/>
      <c r="H32" s="17"/>
      <c r="I32" s="17"/>
      <c r="J32" s="16"/>
      <c r="K32" s="173"/>
      <c r="L32" s="169"/>
    </row>
    <row r="33" spans="1:12" s="64" customFormat="1" ht="12" customHeight="1" x14ac:dyDescent="0.2">
      <c r="A33" s="179"/>
      <c r="B33" s="61" t="s">
        <v>25</v>
      </c>
      <c r="C33" s="20"/>
      <c r="D33" s="20"/>
      <c r="E33" s="20"/>
      <c r="F33" s="20"/>
      <c r="G33" s="20"/>
      <c r="H33" s="20"/>
      <c r="I33" s="20"/>
      <c r="J33" s="20"/>
      <c r="K33" s="21" t="str">
        <f>IFERROR(INT(C34*C38/100+D34*D38/100+E34*E38/100+F34*F38/100+G34*G38/100+H34*H38/100+I34*I38/100+J34*J38/100),"")</f>
        <v/>
      </c>
      <c r="L33" s="65">
        <f>SUM(C37:J37)</f>
        <v>0</v>
      </c>
    </row>
    <row r="34" spans="1:12" s="64" customFormat="1" ht="24" customHeight="1" x14ac:dyDescent="0.2">
      <c r="A34" s="179"/>
      <c r="B34" s="76" t="s">
        <v>91</v>
      </c>
      <c r="C34" s="23"/>
      <c r="D34" s="20"/>
      <c r="E34" s="20"/>
      <c r="F34" s="20"/>
      <c r="G34" s="20"/>
      <c r="H34" s="20"/>
      <c r="I34" s="20"/>
      <c r="J34" s="20"/>
      <c r="K34" s="21" t="s">
        <v>94</v>
      </c>
      <c r="L34" s="128" t="s">
        <v>93</v>
      </c>
    </row>
    <row r="35" spans="1:12" s="64" customFormat="1" ht="12" customHeight="1" x14ac:dyDescent="0.2">
      <c r="A35" s="179"/>
      <c r="B35" s="61" t="s">
        <v>32</v>
      </c>
      <c r="C35" s="20" t="s">
        <v>18</v>
      </c>
      <c r="D35" s="20" t="s">
        <v>18</v>
      </c>
      <c r="E35" s="20" t="s">
        <v>18</v>
      </c>
      <c r="F35" s="20" t="s">
        <v>18</v>
      </c>
      <c r="G35" s="20" t="s">
        <v>18</v>
      </c>
      <c r="H35" s="20"/>
      <c r="I35" s="20"/>
      <c r="J35" s="20" t="s">
        <v>18</v>
      </c>
      <c r="K35" s="21"/>
      <c r="L35" s="128"/>
    </row>
    <row r="36" spans="1:12" s="64" customFormat="1" ht="12" customHeight="1" x14ac:dyDescent="0.2">
      <c r="A36" s="179"/>
      <c r="B36" s="61" t="s">
        <v>33</v>
      </c>
      <c r="C36" s="20"/>
      <c r="D36" s="20"/>
      <c r="E36" s="20"/>
      <c r="F36" s="20"/>
      <c r="G36" s="20"/>
      <c r="H36" s="20"/>
      <c r="I36" s="20"/>
      <c r="J36" s="20"/>
      <c r="K36" s="21"/>
      <c r="L36" s="128"/>
    </row>
    <row r="37" spans="1:12" s="64" customFormat="1" ht="12" customHeight="1" x14ac:dyDescent="0.2">
      <c r="A37" s="179"/>
      <c r="B37" s="62" t="s">
        <v>21</v>
      </c>
      <c r="C37" s="26"/>
      <c r="D37" s="26"/>
      <c r="E37" s="26"/>
      <c r="F37" s="26"/>
      <c r="G37" s="20"/>
      <c r="H37" s="26"/>
      <c r="I37" s="20"/>
      <c r="J37" s="26"/>
      <c r="K37" s="21"/>
      <c r="L37" s="128"/>
    </row>
    <row r="38" spans="1:12" s="67" customFormat="1" ht="24" customHeight="1" thickBot="1" x14ac:dyDescent="0.25">
      <c r="A38" s="180"/>
      <c r="B38" s="59" t="s">
        <v>30</v>
      </c>
      <c r="C38" s="29" t="str">
        <f>IFERROR(C37/L33*100,"")</f>
        <v/>
      </c>
      <c r="D38" s="29" t="str">
        <f>IFERROR(D37/L33*100,"")</f>
        <v/>
      </c>
      <c r="E38" s="29" t="str">
        <f>IFERROR(E37/L33*100,"")</f>
        <v/>
      </c>
      <c r="F38" s="29" t="str">
        <f>IFERROR(F37/L33*100,"")</f>
        <v/>
      </c>
      <c r="G38" s="29" t="str">
        <f>IFERROR(G37/L33*100,"")</f>
        <v/>
      </c>
      <c r="H38" s="29" t="str">
        <f>IFERROR(H37/L33*100,"")</f>
        <v/>
      </c>
      <c r="I38" s="29" t="str">
        <f>IFERROR(I37/L33*100,"")</f>
        <v/>
      </c>
      <c r="J38" s="29" t="str">
        <f>IFERROR(J37/L33*100,"")</f>
        <v/>
      </c>
      <c r="K38" s="174" t="str">
        <f>IF(OR(SUM(C38:J38)=100,SUM(C38:J38)=0),"","←合計100%になっていません")</f>
        <v/>
      </c>
      <c r="L38" s="170"/>
    </row>
    <row r="39" spans="1:12" s="64" customFormat="1" ht="12" customHeight="1" x14ac:dyDescent="0.2">
      <c r="A39" s="178"/>
      <c r="B39" s="60" t="s">
        <v>24</v>
      </c>
      <c r="C39" s="16"/>
      <c r="D39" s="16"/>
      <c r="E39" s="16"/>
      <c r="F39" s="17"/>
      <c r="G39" s="17"/>
      <c r="H39" s="17"/>
      <c r="I39" s="17"/>
      <c r="J39" s="16"/>
      <c r="K39" s="173"/>
      <c r="L39" s="169"/>
    </row>
    <row r="40" spans="1:12" s="64" customFormat="1" ht="12" customHeight="1" x14ac:dyDescent="0.2">
      <c r="A40" s="179"/>
      <c r="B40" s="61" t="s">
        <v>25</v>
      </c>
      <c r="C40" s="20"/>
      <c r="D40" s="20"/>
      <c r="E40" s="20"/>
      <c r="F40" s="20"/>
      <c r="G40" s="20"/>
      <c r="H40" s="20"/>
      <c r="I40" s="20"/>
      <c r="J40" s="20"/>
      <c r="K40" s="21" t="str">
        <f>IFERROR(INT(C41*C45/100+D41*D45/100+E41*E45/100+F41*F45/100+G41*G45/100+H41*H45/100+I41*I45/100+J41*J45/100),"")</f>
        <v/>
      </c>
      <c r="L40" s="65">
        <f>SUM(C44:J44)</f>
        <v>0</v>
      </c>
    </row>
    <row r="41" spans="1:12" s="64" customFormat="1" ht="24" customHeight="1" x14ac:dyDescent="0.2">
      <c r="A41" s="179"/>
      <c r="B41" s="76" t="s">
        <v>91</v>
      </c>
      <c r="C41" s="23"/>
      <c r="D41" s="20"/>
      <c r="E41" s="20"/>
      <c r="F41" s="20"/>
      <c r="G41" s="20"/>
      <c r="H41" s="20"/>
      <c r="I41" s="20"/>
      <c r="J41" s="20"/>
      <c r="K41" s="21" t="s">
        <v>94</v>
      </c>
      <c r="L41" s="128" t="s">
        <v>93</v>
      </c>
    </row>
    <row r="42" spans="1:12" s="64" customFormat="1" ht="12" customHeight="1" x14ac:dyDescent="0.2">
      <c r="A42" s="179"/>
      <c r="B42" s="61" t="s">
        <v>32</v>
      </c>
      <c r="C42" s="20" t="s">
        <v>18</v>
      </c>
      <c r="D42" s="20" t="s">
        <v>18</v>
      </c>
      <c r="E42" s="20" t="s">
        <v>18</v>
      </c>
      <c r="F42" s="20" t="s">
        <v>18</v>
      </c>
      <c r="G42" s="20" t="s">
        <v>18</v>
      </c>
      <c r="H42" s="20"/>
      <c r="I42" s="20"/>
      <c r="J42" s="20" t="s">
        <v>18</v>
      </c>
      <c r="K42" s="21"/>
      <c r="L42" s="128"/>
    </row>
    <row r="43" spans="1:12" s="64" customFormat="1" ht="12" customHeight="1" x14ac:dyDescent="0.2">
      <c r="A43" s="179"/>
      <c r="B43" s="61" t="s">
        <v>33</v>
      </c>
      <c r="C43" s="20"/>
      <c r="D43" s="20"/>
      <c r="E43" s="20"/>
      <c r="F43" s="20"/>
      <c r="G43" s="20"/>
      <c r="H43" s="20"/>
      <c r="I43" s="20"/>
      <c r="J43" s="20"/>
      <c r="K43" s="21"/>
      <c r="L43" s="128"/>
    </row>
    <row r="44" spans="1:12" s="64" customFormat="1" ht="12" customHeight="1" x14ac:dyDescent="0.2">
      <c r="A44" s="179"/>
      <c r="B44" s="62" t="s">
        <v>21</v>
      </c>
      <c r="C44" s="26"/>
      <c r="D44" s="26"/>
      <c r="E44" s="26"/>
      <c r="F44" s="26"/>
      <c r="G44" s="20"/>
      <c r="H44" s="26"/>
      <c r="I44" s="20"/>
      <c r="J44" s="26"/>
      <c r="K44" s="21"/>
      <c r="L44" s="128"/>
    </row>
    <row r="45" spans="1:12" s="67" customFormat="1" ht="24" customHeight="1" thickBot="1" x14ac:dyDescent="0.25">
      <c r="A45" s="180"/>
      <c r="B45" s="59" t="s">
        <v>30</v>
      </c>
      <c r="C45" s="29" t="str">
        <f>IFERROR(C44/L40*100,"")</f>
        <v/>
      </c>
      <c r="D45" s="29" t="str">
        <f>IFERROR(D44/L40*100,"")</f>
        <v/>
      </c>
      <c r="E45" s="29" t="str">
        <f>IFERROR(E44/L40*100,"")</f>
        <v/>
      </c>
      <c r="F45" s="29" t="str">
        <f>IFERROR(F44/L40*100,"")</f>
        <v/>
      </c>
      <c r="G45" s="29" t="str">
        <f>IFERROR(G44/L40*100,"")</f>
        <v/>
      </c>
      <c r="H45" s="29" t="str">
        <f>IFERROR(H44/L40*100,"")</f>
        <v/>
      </c>
      <c r="I45" s="29" t="str">
        <f>IFERROR(I44/L40*100,"")</f>
        <v/>
      </c>
      <c r="J45" s="29" t="str">
        <f>IFERROR(J44/L40*100,"")</f>
        <v/>
      </c>
      <c r="K45" s="174" t="str">
        <f>IF(OR(SUM(C45:J45)=100,SUM(C45:J45)=0),"","←合計100%になっていません")</f>
        <v/>
      </c>
      <c r="L45" s="170"/>
    </row>
    <row r="46" spans="1:12" s="1" customFormat="1" ht="10.5" x14ac:dyDescent="0.2">
      <c r="A46" s="212" t="s">
        <v>35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</row>
    <row r="47" spans="1:12" s="1" customFormat="1" ht="10.5" x14ac:dyDescent="0.2">
      <c r="A47" s="213" t="s">
        <v>27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</row>
    <row r="48" spans="1:12" s="1" customFormat="1" ht="10.5" x14ac:dyDescent="0.2">
      <c r="A48" s="211" t="s">
        <v>34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</row>
    <row r="49" spans="1:12" ht="8.25" customHeight="1" x14ac:dyDescent="0.2"/>
    <row r="50" spans="1:12" ht="13.5" thickBot="1" x14ac:dyDescent="0.25">
      <c r="A50" s="13" t="s">
        <v>48</v>
      </c>
    </row>
    <row r="51" spans="1:12" ht="13" customHeight="1" x14ac:dyDescent="0.2">
      <c r="A51" s="207" t="s">
        <v>67</v>
      </c>
      <c r="B51" s="208"/>
      <c r="C51" s="214" t="s">
        <v>28</v>
      </c>
      <c r="D51" s="215"/>
      <c r="E51" s="198" t="s">
        <v>29</v>
      </c>
      <c r="F51" s="216" t="s">
        <v>12</v>
      </c>
      <c r="G51" s="217"/>
      <c r="H51" s="31"/>
      <c r="I51" s="31"/>
      <c r="J51" s="31"/>
    </row>
    <row r="52" spans="1:12" ht="16.5" customHeight="1" thickBot="1" x14ac:dyDescent="0.25">
      <c r="A52" s="209"/>
      <c r="B52" s="210"/>
      <c r="C52" s="196"/>
      <c r="D52" s="197"/>
      <c r="E52" s="199"/>
      <c r="F52" s="32"/>
      <c r="G52" s="33"/>
      <c r="H52" s="34"/>
      <c r="I52" s="35"/>
      <c r="J52" s="35"/>
      <c r="K52" s="195"/>
      <c r="L52" s="195"/>
    </row>
  </sheetData>
  <mergeCells count="23">
    <mergeCell ref="A32:A38"/>
    <mergeCell ref="A1:C1"/>
    <mergeCell ref="E1:G1"/>
    <mergeCell ref="E2:G2"/>
    <mergeCell ref="E3:G3"/>
    <mergeCell ref="E4:G4"/>
    <mergeCell ref="E5:G5"/>
    <mergeCell ref="A7:G7"/>
    <mergeCell ref="A11:A17"/>
    <mergeCell ref="F11:G17"/>
    <mergeCell ref="A18:A24"/>
    <mergeCell ref="A25:A31"/>
    <mergeCell ref="A9:L9"/>
    <mergeCell ref="A39:A45"/>
    <mergeCell ref="A46:L46"/>
    <mergeCell ref="A47:L47"/>
    <mergeCell ref="A48:L48"/>
    <mergeCell ref="A51:B52"/>
    <mergeCell ref="C51:D51"/>
    <mergeCell ref="E51:E52"/>
    <mergeCell ref="F51:G51"/>
    <mergeCell ref="C52:D52"/>
    <mergeCell ref="K52:L52"/>
  </mergeCells>
  <phoneticPr fontId="26"/>
  <dataValidations count="2">
    <dataValidation type="list" allowBlank="1" showInputMessage="1" showErrorMessage="1" sqref="C21:J21 C28:J28 C35:J35 C42:J42" xr:uid="{5D4695FB-1463-4C28-AC44-D138107832E5}">
      <formula1>"　,無し,有り"</formula1>
    </dataValidation>
    <dataValidation type="list" allowBlank="1" showInputMessage="1" showErrorMessage="1" sqref="C14:E14 H14:J14" xr:uid="{77FF1A35-A9AD-4BF9-A7A0-176FF6087847}">
      <formula1>"無し,有り"</formula1>
    </dataValidation>
  </dataValidations>
  <pageMargins left="0.39370078740157483" right="0.39370078740157483" top="0.39370078740157483" bottom="0.39370078740157483" header="0" footer="0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BFF08-A22A-4F41-8268-6444F1E92ACC}">
  <dimension ref="A1:P56"/>
  <sheetViews>
    <sheetView showGridLines="0" tabSelected="1" topLeftCell="A10" zoomScaleNormal="100" workbookViewId="0">
      <selection activeCell="A50" sqref="A50:L50"/>
    </sheetView>
  </sheetViews>
  <sheetFormatPr defaultRowHeight="13" x14ac:dyDescent="0.2"/>
  <cols>
    <col min="1" max="1" width="12.6328125" style="2" customWidth="1"/>
    <col min="2" max="2" width="17.08984375" style="2" customWidth="1"/>
    <col min="3" max="5" width="11.6328125" style="2" customWidth="1"/>
    <col min="6" max="7" width="12.6328125" style="2" customWidth="1"/>
    <col min="8" max="10" width="12.6328125" style="2" hidden="1" customWidth="1"/>
    <col min="11" max="11" width="12.6328125" style="39" customWidth="1"/>
    <col min="12" max="12" width="11.6328125" style="154" customWidth="1"/>
    <col min="13" max="16384" width="8.7265625" style="2"/>
  </cols>
  <sheetData>
    <row r="1" spans="1:16" ht="23" customHeight="1" thickBot="1" x14ac:dyDescent="0.25">
      <c r="A1" s="245" t="s">
        <v>84</v>
      </c>
      <c r="B1" s="246"/>
      <c r="C1" s="247"/>
      <c r="E1" s="232" t="s">
        <v>36</v>
      </c>
      <c r="F1" s="233"/>
      <c r="G1" s="234"/>
      <c r="M1" s="4"/>
      <c r="N1" s="4"/>
      <c r="O1" s="4"/>
      <c r="P1" s="4"/>
    </row>
    <row r="2" spans="1:16" ht="12.75" customHeight="1" x14ac:dyDescent="0.15">
      <c r="A2" s="5" t="s">
        <v>26</v>
      </c>
      <c r="E2" s="181" t="s">
        <v>37</v>
      </c>
      <c r="F2" s="182"/>
      <c r="G2" s="183"/>
      <c r="M2" s="4"/>
      <c r="N2" s="4"/>
      <c r="O2" s="4"/>
      <c r="P2" s="4"/>
    </row>
    <row r="3" spans="1:16" ht="25.5" customHeight="1" x14ac:dyDescent="0.2">
      <c r="A3" s="37" t="s">
        <v>80</v>
      </c>
      <c r="E3" s="175" t="s">
        <v>53</v>
      </c>
      <c r="F3" s="176"/>
      <c r="G3" s="177"/>
      <c r="H3" s="7"/>
      <c r="I3" s="7"/>
      <c r="J3" s="7"/>
      <c r="K3" s="244"/>
      <c r="L3" s="244"/>
      <c r="M3" s="4"/>
      <c r="N3" s="4"/>
      <c r="O3" s="4"/>
      <c r="P3" s="4"/>
    </row>
    <row r="4" spans="1:16" ht="12.5" customHeight="1" x14ac:dyDescent="0.2">
      <c r="A4" s="6"/>
      <c r="C4" s="163"/>
      <c r="E4" s="184" t="s">
        <v>39</v>
      </c>
      <c r="F4" s="185"/>
      <c r="G4" s="186"/>
      <c r="H4" s="7"/>
      <c r="I4" s="7"/>
      <c r="J4" s="7"/>
      <c r="K4" s="160"/>
      <c r="L4" s="155"/>
      <c r="M4" s="4"/>
      <c r="N4" s="4"/>
      <c r="O4" s="4"/>
      <c r="P4" s="4"/>
    </row>
    <row r="5" spans="1:16" ht="13.5" customHeight="1" thickBot="1" x14ac:dyDescent="0.25">
      <c r="A5" s="6"/>
      <c r="E5" s="190" t="s">
        <v>54</v>
      </c>
      <c r="F5" s="191"/>
      <c r="G5" s="192"/>
      <c r="H5" s="7"/>
      <c r="I5" s="7"/>
      <c r="J5" s="7"/>
      <c r="K5" s="160"/>
      <c r="L5" s="155"/>
      <c r="M5" s="4"/>
      <c r="N5" s="4"/>
      <c r="O5" s="4"/>
      <c r="P5" s="4"/>
    </row>
    <row r="6" spans="1:16" ht="12" customHeight="1" x14ac:dyDescent="0.2">
      <c r="A6" s="6"/>
      <c r="F6" s="45"/>
      <c r="G6" s="14" t="s">
        <v>38</v>
      </c>
      <c r="H6" s="7"/>
      <c r="I6" s="7"/>
      <c r="J6" s="7"/>
      <c r="K6" s="160"/>
      <c r="L6" s="155"/>
      <c r="M6" s="4"/>
      <c r="N6" s="4"/>
      <c r="O6" s="4"/>
      <c r="P6" s="4"/>
    </row>
    <row r="7" spans="1:16" ht="12" customHeight="1" x14ac:dyDescent="0.2">
      <c r="A7" s="200" t="s">
        <v>22</v>
      </c>
      <c r="B7" s="200"/>
      <c r="C7" s="200"/>
      <c r="D7" s="200"/>
      <c r="E7" s="200"/>
      <c r="F7" s="200"/>
      <c r="G7" s="200"/>
      <c r="H7" s="10"/>
      <c r="I7" s="10"/>
      <c r="J7" s="10"/>
      <c r="K7" s="161"/>
      <c r="L7" s="156"/>
      <c r="M7" s="4"/>
      <c r="N7" s="4"/>
      <c r="O7" s="12"/>
      <c r="P7" s="4"/>
    </row>
    <row r="8" spans="1:16" ht="14.25" customHeight="1" thickBot="1" x14ac:dyDescent="0.25">
      <c r="A8" s="13" t="s">
        <v>41</v>
      </c>
      <c r="G8" s="14"/>
      <c r="M8" s="4"/>
      <c r="N8" s="4"/>
      <c r="O8" s="4"/>
      <c r="P8" s="4"/>
    </row>
    <row r="9" spans="1:16" ht="27" customHeight="1" thickBot="1" x14ac:dyDescent="0.25">
      <c r="A9" s="102" t="s">
        <v>81</v>
      </c>
      <c r="B9" s="103" t="s">
        <v>1</v>
      </c>
      <c r="C9" s="103" t="s">
        <v>2</v>
      </c>
      <c r="D9" s="103" t="s">
        <v>3</v>
      </c>
      <c r="E9" s="103" t="s">
        <v>4</v>
      </c>
      <c r="F9" s="103" t="s">
        <v>11</v>
      </c>
      <c r="G9" s="103" t="s">
        <v>11</v>
      </c>
      <c r="H9" s="103" t="s">
        <v>11</v>
      </c>
      <c r="I9" s="103" t="s">
        <v>11</v>
      </c>
      <c r="J9" s="103" t="s">
        <v>11</v>
      </c>
      <c r="K9" s="121" t="s">
        <v>79</v>
      </c>
      <c r="L9" s="157" t="s">
        <v>78</v>
      </c>
      <c r="M9" s="48"/>
      <c r="N9" s="4"/>
      <c r="O9" s="4"/>
      <c r="P9" s="4"/>
    </row>
    <row r="10" spans="1:16" s="4" customFormat="1" ht="12" customHeight="1" x14ac:dyDescent="0.2">
      <c r="A10" s="254" t="s">
        <v>85</v>
      </c>
      <c r="B10" s="141" t="s">
        <v>24</v>
      </c>
      <c r="C10" s="107" t="s">
        <v>77</v>
      </c>
      <c r="D10" s="107" t="s">
        <v>5</v>
      </c>
      <c r="E10" s="107" t="s">
        <v>6</v>
      </c>
      <c r="F10" s="248" t="s">
        <v>82</v>
      </c>
      <c r="G10" s="249"/>
      <c r="H10" s="107"/>
      <c r="I10" s="107"/>
      <c r="J10" s="107"/>
      <c r="K10" s="257" t="s">
        <v>74</v>
      </c>
      <c r="L10" s="108"/>
    </row>
    <row r="11" spans="1:16" s="4" customFormat="1" ht="12" customHeight="1" x14ac:dyDescent="0.2">
      <c r="A11" s="255"/>
      <c r="B11" s="127" t="s">
        <v>25</v>
      </c>
      <c r="C11" s="109" t="s">
        <v>76</v>
      </c>
      <c r="D11" s="109" t="s">
        <v>7</v>
      </c>
      <c r="E11" s="109" t="s">
        <v>76</v>
      </c>
      <c r="F11" s="250"/>
      <c r="G11" s="251"/>
      <c r="H11" s="109"/>
      <c r="I11" s="109"/>
      <c r="J11" s="109"/>
      <c r="K11" s="258"/>
      <c r="L11" s="81">
        <f>SUM(C15:J15)</f>
        <v>495</v>
      </c>
    </row>
    <row r="12" spans="1:16" s="4" customFormat="1" ht="23.5" customHeight="1" x14ac:dyDescent="0.2">
      <c r="A12" s="255"/>
      <c r="B12" s="127" t="s">
        <v>73</v>
      </c>
      <c r="C12" s="111">
        <v>100</v>
      </c>
      <c r="D12" s="109">
        <v>100</v>
      </c>
      <c r="E12" s="109">
        <v>100</v>
      </c>
      <c r="F12" s="250"/>
      <c r="G12" s="251"/>
      <c r="H12" s="109"/>
      <c r="I12" s="109"/>
      <c r="J12" s="109"/>
      <c r="K12" s="142">
        <f>IFERROR(INT(C12*C16/100+D12*D16/100+E12*E16/100+F12*F16/100+G12*G16/100+H12*H16/100+I12*I16/100+J12*J16/100),"")</f>
        <v>100</v>
      </c>
      <c r="L12" s="143" t="s">
        <v>13</v>
      </c>
    </row>
    <row r="13" spans="1:16" s="4" customFormat="1" ht="12" customHeight="1" x14ac:dyDescent="0.2">
      <c r="A13" s="255"/>
      <c r="B13" s="144" t="s">
        <v>44</v>
      </c>
      <c r="C13" s="109" t="s">
        <v>16</v>
      </c>
      <c r="D13" s="109" t="s">
        <v>16</v>
      </c>
      <c r="E13" s="109" t="s">
        <v>17</v>
      </c>
      <c r="F13" s="250"/>
      <c r="G13" s="251"/>
      <c r="H13" s="109"/>
      <c r="I13" s="109"/>
      <c r="J13" s="109" t="s">
        <v>18</v>
      </c>
      <c r="K13" s="239" t="s">
        <v>72</v>
      </c>
      <c r="L13" s="84"/>
    </row>
    <row r="14" spans="1:16" s="4" customFormat="1" ht="12" customHeight="1" x14ac:dyDescent="0.2">
      <c r="A14" s="255"/>
      <c r="B14" s="144" t="s">
        <v>45</v>
      </c>
      <c r="C14" s="109" t="s">
        <v>9</v>
      </c>
      <c r="D14" s="109" t="s">
        <v>10</v>
      </c>
      <c r="E14" s="109"/>
      <c r="F14" s="250"/>
      <c r="G14" s="251"/>
      <c r="H14" s="109"/>
      <c r="I14" s="109"/>
      <c r="J14" s="109"/>
      <c r="K14" s="231"/>
      <c r="L14" s="84"/>
    </row>
    <row r="15" spans="1:16" s="4" customFormat="1" ht="12" customHeight="1" x14ac:dyDescent="0.2">
      <c r="A15" s="255"/>
      <c r="B15" s="127" t="s">
        <v>20</v>
      </c>
      <c r="C15" s="109">
        <v>420</v>
      </c>
      <c r="D15" s="109">
        <v>50</v>
      </c>
      <c r="E15" s="109">
        <v>25</v>
      </c>
      <c r="F15" s="250"/>
      <c r="G15" s="251"/>
      <c r="H15" s="109"/>
      <c r="I15" s="109"/>
      <c r="J15" s="109"/>
      <c r="K15" s="231"/>
      <c r="L15" s="84"/>
    </row>
    <row r="16" spans="1:16" s="123" customFormat="1" ht="24" customHeight="1" x14ac:dyDescent="0.2">
      <c r="A16" s="255"/>
      <c r="B16" s="145" t="s">
        <v>30</v>
      </c>
      <c r="C16" s="146">
        <f>IFERROR(C15/L11*100,"")</f>
        <v>84.848484848484844</v>
      </c>
      <c r="D16" s="146">
        <f>IFERROR(D15/L11*100,"")</f>
        <v>10.1010101010101</v>
      </c>
      <c r="E16" s="146">
        <f>IFERROR(E15/L11*100,"")</f>
        <v>5.0505050505050502</v>
      </c>
      <c r="F16" s="250"/>
      <c r="G16" s="251"/>
      <c r="H16" s="147"/>
      <c r="I16" s="147"/>
      <c r="J16" s="147"/>
      <c r="K16" s="142">
        <f>IFERROR(INT(C16*C18/100+D16*D18/100+E16*E18/100+F16*F18/100+G16*G18/100+H16*H18/100+I16*I18/100+J16*J18/100),"")</f>
        <v>42</v>
      </c>
      <c r="L16" s="158"/>
    </row>
    <row r="17" spans="1:12" s="123" customFormat="1" ht="24" customHeight="1" x14ac:dyDescent="0.2">
      <c r="A17" s="255"/>
      <c r="B17" s="148" t="s">
        <v>71</v>
      </c>
      <c r="C17" s="109" t="s">
        <v>75</v>
      </c>
      <c r="D17" s="109" t="s">
        <v>18</v>
      </c>
      <c r="E17" s="109" t="s">
        <v>18</v>
      </c>
      <c r="F17" s="250"/>
      <c r="G17" s="251"/>
      <c r="H17" s="149" t="s">
        <v>18</v>
      </c>
      <c r="I17" s="149" t="s">
        <v>18</v>
      </c>
      <c r="J17" s="149" t="s">
        <v>18</v>
      </c>
      <c r="K17" s="240" t="s">
        <v>87</v>
      </c>
      <c r="L17" s="158"/>
    </row>
    <row r="18" spans="1:12" s="123" customFormat="1" x14ac:dyDescent="0.2">
      <c r="A18" s="255"/>
      <c r="B18" s="148" t="s">
        <v>70</v>
      </c>
      <c r="C18" s="150">
        <v>50</v>
      </c>
      <c r="D18" s="150"/>
      <c r="E18" s="150"/>
      <c r="F18" s="250"/>
      <c r="G18" s="251"/>
      <c r="H18" s="150"/>
      <c r="I18" s="150"/>
      <c r="J18" s="150"/>
      <c r="K18" s="240"/>
      <c r="L18" s="158"/>
    </row>
    <row r="19" spans="1:12" s="123" customFormat="1" ht="24" customHeight="1" thickBot="1" x14ac:dyDescent="0.25">
      <c r="A19" s="256"/>
      <c r="B19" s="151" t="s">
        <v>95</v>
      </c>
      <c r="C19" s="152">
        <v>29</v>
      </c>
      <c r="D19" s="152"/>
      <c r="E19" s="152"/>
      <c r="F19" s="252"/>
      <c r="G19" s="253"/>
      <c r="H19" s="153"/>
      <c r="I19" s="153"/>
      <c r="J19" s="153"/>
      <c r="K19" s="142">
        <f>IFERROR(INT(C19*C16/100+D19*D16/100+E19*E16/100+F19*F16/100+G19*G16/100+H19*H16/100+I19*I16/100+J19*J16/100),"")</f>
        <v>24</v>
      </c>
      <c r="L19" s="158"/>
    </row>
    <row r="20" spans="1:12" s="64" customFormat="1" ht="12" customHeight="1" x14ac:dyDescent="0.2">
      <c r="A20" s="241"/>
      <c r="B20" s="124" t="s">
        <v>24</v>
      </c>
      <c r="C20" s="125"/>
      <c r="D20" s="125"/>
      <c r="E20" s="125"/>
      <c r="F20" s="125"/>
      <c r="G20" s="125"/>
      <c r="H20" s="125"/>
      <c r="I20" s="125"/>
      <c r="J20" s="125"/>
      <c r="K20" s="235" t="s">
        <v>74</v>
      </c>
      <c r="L20" s="50"/>
    </row>
    <row r="21" spans="1:12" s="64" customFormat="1" ht="12" customHeight="1" x14ac:dyDescent="0.2">
      <c r="A21" s="242"/>
      <c r="B21" s="126" t="s">
        <v>25</v>
      </c>
      <c r="C21" s="109"/>
      <c r="D21" s="109"/>
      <c r="E21" s="109"/>
      <c r="F21" s="109"/>
      <c r="G21" s="109"/>
      <c r="H21" s="109"/>
      <c r="I21" s="109"/>
      <c r="J21" s="109"/>
      <c r="K21" s="236"/>
      <c r="L21" s="65">
        <f>SUM(C25:J25)</f>
        <v>0</v>
      </c>
    </row>
    <row r="22" spans="1:12" s="64" customFormat="1" ht="22" customHeight="1" x14ac:dyDescent="0.2">
      <c r="A22" s="242"/>
      <c r="B22" s="127" t="s">
        <v>73</v>
      </c>
      <c r="C22" s="111"/>
      <c r="D22" s="109"/>
      <c r="E22" s="109"/>
      <c r="F22" s="109"/>
      <c r="G22" s="109"/>
      <c r="H22" s="109"/>
      <c r="I22" s="109"/>
      <c r="J22" s="109"/>
      <c r="K22" s="162" t="str">
        <f>IFERROR(INT(C22*C26/100+D22*D26/100+E22*E26/100+F22*F26/100+G22*G26/100+H22*H26/100+I22*I26/100+J22*J26/100),"")</f>
        <v/>
      </c>
      <c r="L22" s="128" t="s">
        <v>13</v>
      </c>
    </row>
    <row r="23" spans="1:12" s="64" customFormat="1" ht="12" customHeight="1" x14ac:dyDescent="0.2">
      <c r="A23" s="242"/>
      <c r="B23" s="129" t="s">
        <v>44</v>
      </c>
      <c r="C23" s="109" t="s">
        <v>18</v>
      </c>
      <c r="D23" s="109" t="s">
        <v>18</v>
      </c>
      <c r="E23" s="109" t="s">
        <v>18</v>
      </c>
      <c r="F23" s="109" t="s">
        <v>18</v>
      </c>
      <c r="G23" s="109" t="s">
        <v>18</v>
      </c>
      <c r="H23" s="109" t="s">
        <v>18</v>
      </c>
      <c r="I23" s="109" t="s">
        <v>18</v>
      </c>
      <c r="J23" s="109" t="s">
        <v>18</v>
      </c>
      <c r="K23" s="237" t="s">
        <v>72</v>
      </c>
      <c r="L23" s="22"/>
    </row>
    <row r="24" spans="1:12" s="64" customFormat="1" ht="12" customHeight="1" x14ac:dyDescent="0.2">
      <c r="A24" s="242"/>
      <c r="B24" s="129" t="s">
        <v>45</v>
      </c>
      <c r="C24" s="109"/>
      <c r="D24" s="109"/>
      <c r="E24" s="109"/>
      <c r="F24" s="109"/>
      <c r="G24" s="109"/>
      <c r="H24" s="109"/>
      <c r="I24" s="109"/>
      <c r="J24" s="109"/>
      <c r="K24" s="219"/>
      <c r="L24" s="22"/>
    </row>
    <row r="25" spans="1:12" s="64" customFormat="1" ht="12" customHeight="1" x14ac:dyDescent="0.2">
      <c r="A25" s="242"/>
      <c r="B25" s="130" t="s">
        <v>20</v>
      </c>
      <c r="C25" s="109"/>
      <c r="D25" s="109"/>
      <c r="E25" s="109"/>
      <c r="F25" s="109"/>
      <c r="G25" s="109"/>
      <c r="H25" s="109"/>
      <c r="I25" s="109"/>
      <c r="J25" s="109"/>
      <c r="K25" s="219"/>
      <c r="L25" s="22"/>
    </row>
    <row r="26" spans="1:12" s="67" customFormat="1" ht="24" customHeight="1" x14ac:dyDescent="0.2">
      <c r="A26" s="242"/>
      <c r="B26" s="131" t="s">
        <v>30</v>
      </c>
      <c r="C26" s="132" t="str">
        <f>IFERROR(C25/L21*100,"")</f>
        <v/>
      </c>
      <c r="D26" s="132" t="str">
        <f>IFERROR(D25/L21*100,"")</f>
        <v/>
      </c>
      <c r="E26" s="132" t="str">
        <f>IFERROR(E25/L21*100,"")</f>
        <v/>
      </c>
      <c r="F26" s="132" t="str">
        <f>IFERROR(F25/L21*100,"")</f>
        <v/>
      </c>
      <c r="G26" s="132" t="str">
        <f>IFERROR(G25/L21*100,"")</f>
        <v/>
      </c>
      <c r="H26" s="132" t="str">
        <f>IFERROR(H25/L21*100,"")</f>
        <v/>
      </c>
      <c r="I26" s="132" t="str">
        <f>IFERROR(I25/L21*100,"")</f>
        <v/>
      </c>
      <c r="J26" s="132" t="str">
        <f>IFERROR(J25/L21*100,"")</f>
        <v/>
      </c>
      <c r="K26" s="162" t="str">
        <f>IFERROR(INT(C26*C28/100+D26*D28/100+E26*E28/100+F26*F28/100+G26*G28/100+H26*H28/100+I26*I28/100+J26*J28/100),"")</f>
        <v/>
      </c>
      <c r="L26" s="159"/>
    </row>
    <row r="27" spans="1:12" s="67" customFormat="1" ht="24" customHeight="1" x14ac:dyDescent="0.2">
      <c r="A27" s="242"/>
      <c r="B27" s="133" t="s">
        <v>71</v>
      </c>
      <c r="C27" s="134" t="s">
        <v>18</v>
      </c>
      <c r="D27" s="134" t="s">
        <v>18</v>
      </c>
      <c r="E27" s="134" t="s">
        <v>18</v>
      </c>
      <c r="F27" s="134" t="s">
        <v>18</v>
      </c>
      <c r="G27" s="134" t="s">
        <v>18</v>
      </c>
      <c r="H27" s="134" t="s">
        <v>18</v>
      </c>
      <c r="I27" s="134" t="s">
        <v>18</v>
      </c>
      <c r="J27" s="134" t="s">
        <v>18</v>
      </c>
      <c r="K27" s="238" t="s">
        <v>87</v>
      </c>
      <c r="L27" s="159"/>
    </row>
    <row r="28" spans="1:12" s="67" customFormat="1" ht="17" customHeight="1" x14ac:dyDescent="0.2">
      <c r="A28" s="242"/>
      <c r="B28" s="135" t="s">
        <v>70</v>
      </c>
      <c r="C28" s="136"/>
      <c r="D28" s="136"/>
      <c r="E28" s="136"/>
      <c r="F28" s="136"/>
      <c r="G28" s="136"/>
      <c r="H28" s="136"/>
      <c r="I28" s="136"/>
      <c r="J28" s="136"/>
      <c r="K28" s="238"/>
      <c r="L28" s="159"/>
    </row>
    <row r="29" spans="1:12" s="67" customFormat="1" ht="27" customHeight="1" thickBot="1" x14ac:dyDescent="0.25">
      <c r="A29" s="243"/>
      <c r="B29" s="137" t="s">
        <v>86</v>
      </c>
      <c r="C29" s="138"/>
      <c r="D29" s="138"/>
      <c r="E29" s="138"/>
      <c r="F29" s="138"/>
      <c r="G29" s="138"/>
      <c r="H29" s="139"/>
      <c r="I29" s="139"/>
      <c r="J29" s="139"/>
      <c r="K29" s="162" t="str">
        <f>IFERROR(INT(C29*C26/100+D29*D26/100+E29*E26/100+F29*F26/100+G29*G26/100+H29*H26/100+I29*I26/100+J29*J26/100),"")</f>
        <v/>
      </c>
      <c r="L29" s="159"/>
    </row>
    <row r="30" spans="1:12" s="64" customFormat="1" ht="12" customHeight="1" x14ac:dyDescent="0.2">
      <c r="A30" s="241"/>
      <c r="B30" s="124" t="s">
        <v>24</v>
      </c>
      <c r="C30" s="125"/>
      <c r="D30" s="125"/>
      <c r="E30" s="125"/>
      <c r="F30" s="125"/>
      <c r="G30" s="125"/>
      <c r="H30" s="125"/>
      <c r="I30" s="125"/>
      <c r="J30" s="125"/>
      <c r="K30" s="235" t="s">
        <v>74</v>
      </c>
      <c r="L30" s="50"/>
    </row>
    <row r="31" spans="1:12" s="64" customFormat="1" ht="12" customHeight="1" x14ac:dyDescent="0.2">
      <c r="A31" s="242"/>
      <c r="B31" s="126" t="s">
        <v>25</v>
      </c>
      <c r="C31" s="109"/>
      <c r="D31" s="109"/>
      <c r="E31" s="109"/>
      <c r="F31" s="109"/>
      <c r="G31" s="109"/>
      <c r="H31" s="109"/>
      <c r="I31" s="109"/>
      <c r="J31" s="109"/>
      <c r="K31" s="236"/>
      <c r="L31" s="65">
        <f>SUM(C35:J35)</f>
        <v>0</v>
      </c>
    </row>
    <row r="32" spans="1:12" s="64" customFormat="1" ht="25" customHeight="1" x14ac:dyDescent="0.2">
      <c r="A32" s="242"/>
      <c r="B32" s="127" t="s">
        <v>73</v>
      </c>
      <c r="C32" s="111"/>
      <c r="D32" s="109"/>
      <c r="E32" s="109"/>
      <c r="F32" s="109"/>
      <c r="G32" s="109"/>
      <c r="H32" s="109"/>
      <c r="I32" s="109"/>
      <c r="J32" s="109"/>
      <c r="K32" s="162" t="str">
        <f>IFERROR(INT(C32*C36/100+D32*D36/100+E32*E36/100+F32*F36/100+G32*G36/100+H32*H36/100+I32*I36/100+J32*J36/100),"")</f>
        <v/>
      </c>
      <c r="L32" s="128" t="s">
        <v>13</v>
      </c>
    </row>
    <row r="33" spans="1:12" s="64" customFormat="1" ht="12" customHeight="1" x14ac:dyDescent="0.2">
      <c r="A33" s="242"/>
      <c r="B33" s="129" t="s">
        <v>44</v>
      </c>
      <c r="C33" s="109" t="s">
        <v>18</v>
      </c>
      <c r="D33" s="109" t="s">
        <v>18</v>
      </c>
      <c r="E33" s="109" t="s">
        <v>18</v>
      </c>
      <c r="F33" s="109" t="s">
        <v>18</v>
      </c>
      <c r="G33" s="109" t="s">
        <v>18</v>
      </c>
      <c r="H33" s="109" t="s">
        <v>18</v>
      </c>
      <c r="I33" s="109" t="s">
        <v>18</v>
      </c>
      <c r="J33" s="109" t="s">
        <v>18</v>
      </c>
      <c r="K33" s="237" t="s">
        <v>72</v>
      </c>
      <c r="L33" s="22"/>
    </row>
    <row r="34" spans="1:12" s="64" customFormat="1" ht="12" customHeight="1" x14ac:dyDescent="0.2">
      <c r="A34" s="242"/>
      <c r="B34" s="129" t="s">
        <v>45</v>
      </c>
      <c r="C34" s="109"/>
      <c r="D34" s="109"/>
      <c r="E34" s="109"/>
      <c r="F34" s="109"/>
      <c r="G34" s="109"/>
      <c r="H34" s="109"/>
      <c r="I34" s="109"/>
      <c r="J34" s="109"/>
      <c r="K34" s="219"/>
      <c r="L34" s="22"/>
    </row>
    <row r="35" spans="1:12" s="64" customFormat="1" ht="12" customHeight="1" x14ac:dyDescent="0.2">
      <c r="A35" s="242"/>
      <c r="B35" s="130" t="s">
        <v>20</v>
      </c>
      <c r="C35" s="109"/>
      <c r="D35" s="109"/>
      <c r="E35" s="109"/>
      <c r="F35" s="109"/>
      <c r="G35" s="109"/>
      <c r="H35" s="109"/>
      <c r="I35" s="109"/>
      <c r="J35" s="109"/>
      <c r="K35" s="219"/>
      <c r="L35" s="22"/>
    </row>
    <row r="36" spans="1:12" s="67" customFormat="1" ht="24" customHeight="1" x14ac:dyDescent="0.2">
      <c r="A36" s="242"/>
      <c r="B36" s="131" t="s">
        <v>30</v>
      </c>
      <c r="C36" s="132" t="str">
        <f>IFERROR(C35/L31*100,"")</f>
        <v/>
      </c>
      <c r="D36" s="132" t="str">
        <f>IFERROR(D35/L31*100,"")</f>
        <v/>
      </c>
      <c r="E36" s="132" t="str">
        <f>IFERROR(E35/L31*100,"")</f>
        <v/>
      </c>
      <c r="F36" s="132" t="str">
        <f>IFERROR(F35/L31*100,"")</f>
        <v/>
      </c>
      <c r="G36" s="132" t="str">
        <f>IFERROR(G35/L31*100,"")</f>
        <v/>
      </c>
      <c r="H36" s="132" t="str">
        <f>IFERROR(H35/L31*100,"")</f>
        <v/>
      </c>
      <c r="I36" s="132" t="str">
        <f>IFERROR(I35/L31*100,"")</f>
        <v/>
      </c>
      <c r="J36" s="132" t="str">
        <f>IFERROR(J35/L31*100,"")</f>
        <v/>
      </c>
      <c r="K36" s="162" t="str">
        <f>IFERROR(INT(C36*C38/100+D36*D38/100+E36*E38/100+F36*F38/100+G36*G38/100+H36*H38/100+I36*I38/100+J36*J38/100),"")</f>
        <v/>
      </c>
      <c r="L36" s="159"/>
    </row>
    <row r="37" spans="1:12" s="67" customFormat="1" ht="24" customHeight="1" x14ac:dyDescent="0.2">
      <c r="A37" s="242"/>
      <c r="B37" s="133" t="s">
        <v>71</v>
      </c>
      <c r="C37" s="134" t="s">
        <v>18</v>
      </c>
      <c r="D37" s="134" t="s">
        <v>18</v>
      </c>
      <c r="E37" s="134" t="s">
        <v>18</v>
      </c>
      <c r="F37" s="134" t="s">
        <v>18</v>
      </c>
      <c r="G37" s="134" t="s">
        <v>18</v>
      </c>
      <c r="H37" s="134" t="s">
        <v>18</v>
      </c>
      <c r="I37" s="134" t="s">
        <v>18</v>
      </c>
      <c r="J37" s="134" t="s">
        <v>18</v>
      </c>
      <c r="K37" s="238" t="s">
        <v>87</v>
      </c>
      <c r="L37" s="159"/>
    </row>
    <row r="38" spans="1:12" s="67" customFormat="1" ht="16" customHeight="1" x14ac:dyDescent="0.2">
      <c r="A38" s="242"/>
      <c r="B38" s="135" t="s">
        <v>70</v>
      </c>
      <c r="C38" s="136"/>
      <c r="D38" s="136"/>
      <c r="E38" s="136"/>
      <c r="F38" s="136"/>
      <c r="G38" s="136"/>
      <c r="H38" s="136"/>
      <c r="I38" s="136"/>
      <c r="J38" s="136"/>
      <c r="K38" s="238"/>
      <c r="L38" s="159"/>
    </row>
    <row r="39" spans="1:12" s="67" customFormat="1" ht="25" customHeight="1" thickBot="1" x14ac:dyDescent="0.25">
      <c r="A39" s="243"/>
      <c r="B39" s="137" t="s">
        <v>86</v>
      </c>
      <c r="C39" s="138"/>
      <c r="D39" s="138"/>
      <c r="E39" s="138"/>
      <c r="F39" s="138"/>
      <c r="G39" s="138"/>
      <c r="H39" s="139"/>
      <c r="I39" s="139"/>
      <c r="J39" s="139"/>
      <c r="K39" s="162" t="str">
        <f>IFERROR(INT(C39*C36/100+D39*D36/100+E39*E36/100+F39*F36/100+G39*G36/100+H39*H36/100+I39*I36/100+J39*J36/100),"")</f>
        <v/>
      </c>
      <c r="L39" s="159"/>
    </row>
    <row r="40" spans="1:12" s="64" customFormat="1" ht="12" customHeight="1" x14ac:dyDescent="0.2">
      <c r="A40" s="241"/>
      <c r="B40" s="124" t="s">
        <v>24</v>
      </c>
      <c r="C40" s="125"/>
      <c r="D40" s="125"/>
      <c r="E40" s="125"/>
      <c r="F40" s="125"/>
      <c r="G40" s="125"/>
      <c r="H40" s="125"/>
      <c r="I40" s="125"/>
      <c r="J40" s="125"/>
      <c r="K40" s="235" t="s">
        <v>74</v>
      </c>
      <c r="L40" s="50"/>
    </row>
    <row r="41" spans="1:12" s="64" customFormat="1" ht="12" customHeight="1" x14ac:dyDescent="0.2">
      <c r="A41" s="242"/>
      <c r="B41" s="126" t="s">
        <v>25</v>
      </c>
      <c r="C41" s="109"/>
      <c r="D41" s="109"/>
      <c r="E41" s="109"/>
      <c r="F41" s="109"/>
      <c r="G41" s="109"/>
      <c r="H41" s="109"/>
      <c r="I41" s="109"/>
      <c r="J41" s="109"/>
      <c r="K41" s="236"/>
      <c r="L41" s="65">
        <f>SUM(C45:J45)</f>
        <v>0</v>
      </c>
    </row>
    <row r="42" spans="1:12" s="64" customFormat="1" ht="24.5" customHeight="1" x14ac:dyDescent="0.2">
      <c r="A42" s="242"/>
      <c r="B42" s="127" t="s">
        <v>73</v>
      </c>
      <c r="C42" s="111"/>
      <c r="D42" s="109"/>
      <c r="E42" s="109"/>
      <c r="F42" s="109"/>
      <c r="G42" s="109"/>
      <c r="H42" s="109"/>
      <c r="I42" s="109"/>
      <c r="J42" s="109"/>
      <c r="K42" s="162" t="str">
        <f>IFERROR(INT(C42*C46/100+D42*D46/100+E42*E46/100+F42*F46/100+G42*G46/100+H42*H46/100+I42*I46/100+J42*J46/100),"")</f>
        <v/>
      </c>
      <c r="L42" s="128" t="s">
        <v>13</v>
      </c>
    </row>
    <row r="43" spans="1:12" s="64" customFormat="1" ht="12" customHeight="1" x14ac:dyDescent="0.2">
      <c r="A43" s="242"/>
      <c r="B43" s="129" t="s">
        <v>44</v>
      </c>
      <c r="C43" s="109" t="s">
        <v>18</v>
      </c>
      <c r="D43" s="109" t="s">
        <v>18</v>
      </c>
      <c r="E43" s="109" t="s">
        <v>18</v>
      </c>
      <c r="F43" s="109" t="s">
        <v>18</v>
      </c>
      <c r="G43" s="109" t="s">
        <v>18</v>
      </c>
      <c r="H43" s="109" t="s">
        <v>18</v>
      </c>
      <c r="I43" s="109" t="s">
        <v>18</v>
      </c>
      <c r="J43" s="109" t="s">
        <v>18</v>
      </c>
      <c r="K43" s="237" t="s">
        <v>72</v>
      </c>
      <c r="L43" s="22"/>
    </row>
    <row r="44" spans="1:12" s="64" customFormat="1" ht="12" customHeight="1" x14ac:dyDescent="0.2">
      <c r="A44" s="242"/>
      <c r="B44" s="129" t="s">
        <v>45</v>
      </c>
      <c r="C44" s="109"/>
      <c r="D44" s="109"/>
      <c r="E44" s="109"/>
      <c r="F44" s="109"/>
      <c r="G44" s="109"/>
      <c r="H44" s="109"/>
      <c r="I44" s="109"/>
      <c r="J44" s="109"/>
      <c r="K44" s="219"/>
      <c r="L44" s="22"/>
    </row>
    <row r="45" spans="1:12" s="64" customFormat="1" ht="12" customHeight="1" x14ac:dyDescent="0.2">
      <c r="A45" s="242"/>
      <c r="B45" s="130" t="s">
        <v>20</v>
      </c>
      <c r="C45" s="109"/>
      <c r="D45" s="109"/>
      <c r="E45" s="109"/>
      <c r="F45" s="109"/>
      <c r="G45" s="109"/>
      <c r="H45" s="109"/>
      <c r="I45" s="109"/>
      <c r="J45" s="109"/>
      <c r="K45" s="219"/>
      <c r="L45" s="22"/>
    </row>
    <row r="46" spans="1:12" s="67" customFormat="1" ht="24" customHeight="1" x14ac:dyDescent="0.2">
      <c r="A46" s="242"/>
      <c r="B46" s="131" t="s">
        <v>30</v>
      </c>
      <c r="C46" s="132" t="str">
        <f>IFERROR(C45/L41*100,"")</f>
        <v/>
      </c>
      <c r="D46" s="132" t="str">
        <f>IFERROR(D45/L41*100,"")</f>
        <v/>
      </c>
      <c r="E46" s="132" t="str">
        <f>IFERROR(E45/L41*100,"")</f>
        <v/>
      </c>
      <c r="F46" s="132" t="str">
        <f>IFERROR(F45/L41*100,"")</f>
        <v/>
      </c>
      <c r="G46" s="132" t="str">
        <f>IFERROR(G45/L41*100,"")</f>
        <v/>
      </c>
      <c r="H46" s="132" t="str">
        <f>IFERROR(H45/L41*100,"")</f>
        <v/>
      </c>
      <c r="I46" s="132" t="str">
        <f>IFERROR(I45/L41*100,"")</f>
        <v/>
      </c>
      <c r="J46" s="132" t="str">
        <f>IFERROR(J45/L41*100,"")</f>
        <v/>
      </c>
      <c r="K46" s="162" t="str">
        <f>IFERROR(INT(C46*C48/100+D46*D48/100+E46*E48/100+F46*F48/100+G46*G48/100+H46*H48/100+I46*I48/100+J46*J48/100),"")</f>
        <v/>
      </c>
      <c r="L46" s="159"/>
    </row>
    <row r="47" spans="1:12" s="67" customFormat="1" ht="24" customHeight="1" x14ac:dyDescent="0.2">
      <c r="A47" s="242"/>
      <c r="B47" s="133" t="s">
        <v>71</v>
      </c>
      <c r="C47" s="134" t="s">
        <v>18</v>
      </c>
      <c r="D47" s="134" t="s">
        <v>18</v>
      </c>
      <c r="E47" s="134" t="s">
        <v>18</v>
      </c>
      <c r="F47" s="134" t="s">
        <v>18</v>
      </c>
      <c r="G47" s="134" t="s">
        <v>18</v>
      </c>
      <c r="H47" s="134" t="s">
        <v>18</v>
      </c>
      <c r="I47" s="134" t="s">
        <v>18</v>
      </c>
      <c r="J47" s="134" t="s">
        <v>18</v>
      </c>
      <c r="K47" s="238" t="s">
        <v>87</v>
      </c>
      <c r="L47" s="159"/>
    </row>
    <row r="48" spans="1:12" s="67" customFormat="1" ht="17" customHeight="1" x14ac:dyDescent="0.2">
      <c r="A48" s="242"/>
      <c r="B48" s="135" t="s">
        <v>70</v>
      </c>
      <c r="C48" s="136"/>
      <c r="D48" s="136"/>
      <c r="E48" s="136"/>
      <c r="F48" s="136"/>
      <c r="G48" s="136"/>
      <c r="H48" s="136"/>
      <c r="I48" s="136"/>
      <c r="J48" s="136"/>
      <c r="K48" s="238"/>
      <c r="L48" s="159"/>
    </row>
    <row r="49" spans="1:12" s="67" customFormat="1" ht="25.5" customHeight="1" thickBot="1" x14ac:dyDescent="0.25">
      <c r="A49" s="243"/>
      <c r="B49" s="137" t="s">
        <v>86</v>
      </c>
      <c r="C49" s="138"/>
      <c r="D49" s="138"/>
      <c r="E49" s="138"/>
      <c r="F49" s="138"/>
      <c r="G49" s="138"/>
      <c r="H49" s="139"/>
      <c r="I49" s="139"/>
      <c r="J49" s="139"/>
      <c r="K49" s="162" t="str">
        <f>IFERROR(INT(C49*C46/100+D49*D46/100+E49*E46/100+F49*F46/100+G49*G46/100+H49*H46/100+I49*I46/100+J49*J46/100),"")</f>
        <v/>
      </c>
      <c r="L49" s="159"/>
    </row>
    <row r="50" spans="1:12" s="1" customFormat="1" ht="11.25" customHeight="1" x14ac:dyDescent="0.2">
      <c r="A50" s="212" t="s">
        <v>89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</row>
    <row r="51" spans="1:12" s="1" customFormat="1" ht="10.5" x14ac:dyDescent="0.2">
      <c r="A51" s="213" t="s">
        <v>27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</row>
    <row r="52" spans="1:12" s="1" customFormat="1" ht="10.5" x14ac:dyDescent="0.2">
      <c r="A52" s="211" t="s">
        <v>34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</row>
    <row r="53" spans="1:12" s="1" customFormat="1" ht="10.5" x14ac:dyDescent="0.2">
      <c r="K53" s="140"/>
      <c r="L53" s="140"/>
    </row>
    <row r="54" spans="1:12" ht="13.5" thickBot="1" x14ac:dyDescent="0.25">
      <c r="A54" s="13" t="s">
        <v>83</v>
      </c>
    </row>
    <row r="55" spans="1:12" ht="14" customHeight="1" x14ac:dyDescent="0.2">
      <c r="A55" s="207" t="s">
        <v>67</v>
      </c>
      <c r="B55" s="208"/>
      <c r="C55" s="214" t="s">
        <v>28</v>
      </c>
      <c r="D55" s="215"/>
      <c r="E55" s="198" t="s">
        <v>29</v>
      </c>
      <c r="F55" s="216" t="s">
        <v>12</v>
      </c>
      <c r="G55" s="217"/>
      <c r="H55" s="31"/>
      <c r="I55" s="31"/>
      <c r="J55" s="31"/>
    </row>
    <row r="56" spans="1:12" ht="16.5" customHeight="1" thickBot="1" x14ac:dyDescent="0.25">
      <c r="A56" s="209"/>
      <c r="B56" s="210"/>
      <c r="C56" s="196"/>
      <c r="D56" s="197"/>
      <c r="E56" s="199"/>
      <c r="F56" s="32"/>
      <c r="G56" s="33"/>
      <c r="H56" s="34"/>
      <c r="I56" s="35"/>
      <c r="J56" s="35"/>
      <c r="K56" s="195"/>
      <c r="L56" s="195"/>
    </row>
  </sheetData>
  <mergeCells count="34">
    <mergeCell ref="K3:L3"/>
    <mergeCell ref="A1:C1"/>
    <mergeCell ref="E2:G2"/>
    <mergeCell ref="A7:G7"/>
    <mergeCell ref="F10:G19"/>
    <mergeCell ref="E1:G1"/>
    <mergeCell ref="E3:G3"/>
    <mergeCell ref="E4:G4"/>
    <mergeCell ref="E5:G5"/>
    <mergeCell ref="A10:A19"/>
    <mergeCell ref="K10:K11"/>
    <mergeCell ref="K20:K21"/>
    <mergeCell ref="A51:L51"/>
    <mergeCell ref="K23:K25"/>
    <mergeCell ref="K27:K28"/>
    <mergeCell ref="K13:K15"/>
    <mergeCell ref="K17:K18"/>
    <mergeCell ref="A30:A39"/>
    <mergeCell ref="K30:K31"/>
    <mergeCell ref="K33:K35"/>
    <mergeCell ref="K37:K38"/>
    <mergeCell ref="A20:A29"/>
    <mergeCell ref="A50:L50"/>
    <mergeCell ref="A40:A49"/>
    <mergeCell ref="K40:K41"/>
    <mergeCell ref="K43:K45"/>
    <mergeCell ref="K47:K48"/>
    <mergeCell ref="A52:L52"/>
    <mergeCell ref="A55:B56"/>
    <mergeCell ref="C55:D55"/>
    <mergeCell ref="E55:E56"/>
    <mergeCell ref="F55:G55"/>
    <mergeCell ref="C56:D56"/>
    <mergeCell ref="K56:L56"/>
  </mergeCells>
  <phoneticPr fontId="26"/>
  <dataValidations count="4">
    <dataValidation type="list" allowBlank="1" showInputMessage="1" showErrorMessage="1" sqref="C27:G27 C37:G37 C47:G47" xr:uid="{30D8BCE4-0CFB-40C8-81C1-1047E446E8BD}">
      <formula1>"　,ポリマーリサイクル繊維,ケミカルリサイクル繊維,繊維由来リサイクル繊維,その他のリサイクル繊維,未利用繊維,反毛繊維,バイオマス合成繊維"</formula1>
    </dataValidation>
    <dataValidation type="list" allowBlank="1" showInputMessage="1" showErrorMessage="1" sqref="H37:J37 H17:J17 C17:E17 H27:J27 H47:J47" xr:uid="{00000000-0002-0000-0200-000002000000}">
      <formula1>"　,ポリマーリサイクル繊維,ケミカルリサイクル繊維,繊維由来リサイクル繊維,その他のリサイクル繊維,未利用繊維,反毛繊維,植物由来合成繊維"</formula1>
    </dataValidation>
    <dataValidation type="list" allowBlank="1" showInputMessage="1" showErrorMessage="1" sqref="C13:E13" xr:uid="{00000000-0002-0000-0200-000001000000}">
      <formula1>"無し,有り"</formula1>
    </dataValidation>
    <dataValidation type="list" allowBlank="1" showInputMessage="1" showErrorMessage="1" sqref="C23:J23 H13:J13 C33:J33 C43:J43" xr:uid="{00000000-0002-0000-0200-000000000000}">
      <formula1>"　,無し,有り"</formula1>
    </dataValidation>
  </dataValidations>
  <pageMargins left="0.39370078740157483" right="0.39370078740157483" top="0.39370078740157483" bottom="0.19685039370078741" header="0" footer="0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記入表C-1(未利用・リサイクル繊維 区分⑦～⑪)</vt:lpstr>
      <vt:lpstr>記入表C-1(バイオマス合成繊維 区分⑫) </vt:lpstr>
      <vt:lpstr>記入表C-1(セルロース系化学繊維 区分⑬)</vt:lpstr>
      <vt:lpstr>記入表C-1(回収システム)</vt:lpstr>
      <vt:lpstr>'記入表C-1(セルロース系化学繊維 区分⑬)'!Print_Area</vt:lpstr>
      <vt:lpstr>'記入表C-1(バイオマス合成繊維 区分⑫) '!Print_Area</vt:lpstr>
      <vt:lpstr>'記入表C-1(回収システム)'!Print_Area</vt:lpstr>
      <vt:lpstr>'記入表C-1(未利用・リサイクル繊維 区分⑦～⑪)'!Print_Area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公益財団法人日本環境協会</dc:creator>
  <cp:lastModifiedBy>渡邉 慶</cp:lastModifiedBy>
  <cp:lastPrinted>2024-06-26T04:52:36Z</cp:lastPrinted>
  <dcterms:created xsi:type="dcterms:W3CDTF">2016-02-25T01:43:53Z</dcterms:created>
  <dcterms:modified xsi:type="dcterms:W3CDTF">2024-10-22T03:09:52Z</dcterms:modified>
</cp:coreProperties>
</file>